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D:\Utilisateurs\IA01\Documents\Compil\"/>
    </mc:Choice>
  </mc:AlternateContent>
  <bookViews>
    <workbookView showSheetTabs="0" xWindow="0" yWindow="0" windowWidth="20490" windowHeight="7425"/>
  </bookViews>
  <sheets>
    <sheet name="Réalisation" sheetId="1" r:id="rId1"/>
    <sheet name="Données" sheetId="2" r:id="rId2"/>
  </sheets>
  <definedNames>
    <definedName name="Compét">Données!$A$17</definedName>
    <definedName name="Compétences">Données!$C$17:$Y$17</definedName>
    <definedName name="Compos">Données!$A$10</definedName>
    <definedName name="Composantes">Données!$B$10:$J$10</definedName>
    <definedName name="Cycles">Données!$A$2:$A$4</definedName>
    <definedName name="D1C1C2">Données!$C$11:$C$14</definedName>
    <definedName name="D1C1C2E1">Données!$C$18:$C$21</definedName>
    <definedName name="D1C1C2E2">Données!$D$18:$D$20</definedName>
    <definedName name="D1C1C2E3">Données!$E$18:$E$19</definedName>
    <definedName name="D1C1C2E4">Données!$F$18:$F$19</definedName>
    <definedName name="D1C1C3">Données!$F$11:$F$15</definedName>
    <definedName name="D1C1C3E1">Données!$K$18:$K$23</definedName>
    <definedName name="D1C1C3E2">Données!$L$18:$L$19</definedName>
    <definedName name="D1C1C3E3">Données!$M$18:$M$23</definedName>
    <definedName name="D1C1C3E4">Données!$N$18:$N$25</definedName>
    <definedName name="D1C1C3E5">Données!$O$18:$O$22</definedName>
    <definedName name="D1C3C2">Données!$D$11:$D$13</definedName>
    <definedName name="D1C3C2E1">Données!$G$18:$G$20</definedName>
    <definedName name="D1C3C2E2">Données!$H$18:$H$20</definedName>
    <definedName name="D1C3C2E3">Données!$I$18</definedName>
    <definedName name="D1C3C3">Données!$G$11:$G$13</definedName>
    <definedName name="D1C3C3E1">Données!$P$18:$P$21</definedName>
    <definedName name="D1C3C3E2">Données!$Q$18:$Q$19</definedName>
    <definedName name="D1C3C3E3">Données!$R$18</definedName>
    <definedName name="D1C4C2">Données!$E$11</definedName>
    <definedName name="D1C4C2E1">Données!$J$18:$J$23</definedName>
    <definedName name="D1C4C3">Données!$H$11</definedName>
    <definedName name="D1C4C3E1">Données!$S$18:$S$22</definedName>
    <definedName name="D3C2">Données!$I$11:$I$13</definedName>
    <definedName name="D3C2E1">Données!$T$18:$T$19</definedName>
    <definedName name="D3C2E2">Données!$U$18</definedName>
    <definedName name="D3C2E3">Données!$V$18:$V$19</definedName>
    <definedName name="D3C3">Données!$J$11:$J$13</definedName>
    <definedName name="D3C3E1">Données!$W$18:$W$19</definedName>
    <definedName name="D3C3E2">Données!$X$18:$X$19</definedName>
    <definedName name="D3C3E3">Données!$Y$18:$Y$19</definedName>
    <definedName name="Dom">Données!$A$6</definedName>
    <definedName name="Domaine">Données!$C$4:$D$4</definedName>
    <definedName name="Domaines">Données!$B$3:$D$3</definedName>
    <definedName name="Eléments">Données!$E$3:$G$3</definedName>
    <definedName name="Formation">Données!$D$5</definedName>
    <definedName name="Langages">Données!$C$5:$C$8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B13" i="1"/>
  <c r="E5" i="1" l="1"/>
  <c r="D2" i="1"/>
  <c r="A6" i="2" s="1"/>
  <c r="A10" i="2" l="1"/>
  <c r="D8" i="1" s="1"/>
  <c r="E8" i="1"/>
  <c r="F8" i="1" l="1"/>
  <c r="A17" i="2" l="1"/>
  <c r="C13" i="1"/>
  <c r="B21" i="1" l="1"/>
  <c r="D16" i="1"/>
  <c r="C19" i="1"/>
  <c r="E14" i="1"/>
</calcChain>
</file>

<file path=xl/sharedStrings.xml><?xml version="1.0" encoding="utf-8"?>
<sst xmlns="http://schemas.openxmlformats.org/spreadsheetml/2006/main" count="575" uniqueCount="512">
  <si>
    <t xml:space="preserve">Cycle </t>
  </si>
  <si>
    <t xml:space="preserve">Domaine :  </t>
  </si>
  <si>
    <t>Comprendre, s’exprimer en utilisant la langue française à l’oral et à l’écrit</t>
  </si>
  <si>
    <t>Comprendre et s'exprimer à l'oral</t>
  </si>
  <si>
    <t xml:space="preserve">Composante : </t>
  </si>
  <si>
    <t>La formation de la personne et du citoyen</t>
  </si>
  <si>
    <t>Comprendre, s’exprimer en utilisant les langages mathématiques, scientifques et informatiques</t>
  </si>
  <si>
    <t>S'exprimer à l'oral</t>
  </si>
  <si>
    <t>Comprendre, s’exprimer en utilisant les langages des arts et du corps</t>
  </si>
  <si>
    <t>Comprendre des énoncés oraux</t>
  </si>
  <si>
    <t>Lire et comprendre l’écrit</t>
  </si>
  <si>
    <t>Écrire</t>
  </si>
  <si>
    <t>Utiliser à bon escient les régularités qui organisent la langue française (dans la limite de celles qui ont été étudiées)</t>
  </si>
  <si>
    <t>Compétence :</t>
  </si>
  <si>
    <t>Exploiter les ressources de la langue - Réﬂéchir sur le système linguistique</t>
  </si>
  <si>
    <t>Utiliser les nombres entiers</t>
  </si>
  <si>
    <t>Utiliser les nombres entiers, les nombres décimaux et les fractions simples</t>
  </si>
  <si>
    <t>Reconnaitre des solides usuels et des fgures géométriques</t>
  </si>
  <si>
    <t>Se repérer et se déplacer</t>
  </si>
  <si>
    <t>Pratiquer et comprendre les langages artistiques</t>
  </si>
  <si>
    <t>Pratiquer les arts en mobilisant divers langages artistiques et leurs ressources expressives - Prendre du recul sur la pratique artistique individuelle et collective</t>
  </si>
  <si>
    <t>S’exprimer (émotions, opinions, préférences) et respecter l’expression d’autrui</t>
  </si>
  <si>
    <t>Maîtriser l’expression de sa sensibilité et de ses opinions, respecter celles des autres</t>
  </si>
  <si>
    <t>Manifester son appartenance à un collectif</t>
  </si>
  <si>
    <t>Comprendre la règle et le droit</t>
  </si>
  <si>
    <t>Exercer son esprit critique, faire preuve de  réﬂexion et de discernement</t>
  </si>
  <si>
    <t>Domaine</t>
  </si>
  <si>
    <t>Cycle</t>
  </si>
  <si>
    <t>Les langages pour penser et communiquer</t>
  </si>
  <si>
    <t>Langages</t>
  </si>
  <si>
    <t>Formation</t>
  </si>
  <si>
    <t xml:space="preserve"> </t>
  </si>
  <si>
    <t>Prendre en compte les règles communes</t>
  </si>
  <si>
    <t>D1C1</t>
  </si>
  <si>
    <t>D1C3</t>
  </si>
  <si>
    <t>D1C4</t>
  </si>
  <si>
    <t>D1C1C2</t>
  </si>
  <si>
    <t>D1C4C2</t>
  </si>
  <si>
    <t>D1C3C2</t>
  </si>
  <si>
    <t>D1C1C3</t>
  </si>
  <si>
    <t>D1C3C3</t>
  </si>
  <si>
    <t>D1C4C3</t>
  </si>
  <si>
    <t>D3C2</t>
  </si>
  <si>
    <t>D3C3</t>
  </si>
  <si>
    <t>D1C1C2E1</t>
  </si>
  <si>
    <t>D1C1C2E2</t>
  </si>
  <si>
    <t>D1C1C2E3</t>
  </si>
  <si>
    <t>D1C1C2E4</t>
  </si>
  <si>
    <t>D1C3C2E1</t>
  </si>
  <si>
    <t>D1C3C2E2</t>
  </si>
  <si>
    <t>D1C3C2E3</t>
  </si>
  <si>
    <t>D1C4C2E1</t>
  </si>
  <si>
    <t>D1C1C3E1</t>
  </si>
  <si>
    <t>D1C1C3E2</t>
  </si>
  <si>
    <t>D1C1C3E3</t>
  </si>
  <si>
    <t>D1C1C3E4</t>
  </si>
  <si>
    <t>D1C1C3E5</t>
  </si>
  <si>
    <t>D1C3C3E1</t>
  </si>
  <si>
    <t>D1C3C3E2</t>
  </si>
  <si>
    <t>D1C3C3E3</t>
  </si>
  <si>
    <t>D1C4C3E1</t>
  </si>
  <si>
    <t>D3C2E1</t>
  </si>
  <si>
    <t>D3C2E2</t>
  </si>
  <si>
    <t>D3C2E3</t>
  </si>
  <si>
    <t>D3C3E1</t>
  </si>
  <si>
    <t>D3C3E2</t>
  </si>
  <si>
    <t>D3C3E3</t>
  </si>
  <si>
    <t>Élément signifiant :</t>
  </si>
  <si>
    <t xml:space="preserve">1)  Ecouter pour les comprendre des messages oraux ou des textes lus par un adulte.
</t>
  </si>
  <si>
    <t>1)  Identifier des mots rapidement : décoder aisément des mots inconnus réguliers, reconnaître des mots fréquents et des mots irréguliers mémorisés.</t>
  </si>
  <si>
    <t>1)  Copier ou transcrire, dans une écriture lisible, un texte d’une dizaine de lignes.</t>
  </si>
  <si>
    <t>1)  Orthographier les mots les plus fréquents notamment en situation scolaire) et les mots invariables mémorisés.</t>
  </si>
  <si>
    <t>1) Comprendre et utiliser des nombres entiers pour dénombrer, ordonner, repérer, comparer.</t>
  </si>
  <si>
    <t>2)  Pratiquer avec efficacité trois formes de discours attendues : raconter, décrire, expliquer.</t>
  </si>
  <si>
    <t>2)  Lire et comprendre en autonomie des textes inconnus adaptés à la maturité et à la culture scolaire d’élèves de 9 ans.</t>
  </si>
  <si>
    <t>2)  Rédiger un texte d’environ une demi-page, cohérent, organisé, ponctué, pertinent par rapport à la visée et au destinataire.</t>
  </si>
  <si>
    <t>2)  Raisonner pour réaliser les accords dans le groupe nominal d’une part déterminant, nom, adjectif), entre le verbe et son sujet d’autre part cas simples : sujet placé avant le verbe et proche de lui ; sujet composé d’un groupe nominal comportant au plus un adjectif).</t>
  </si>
  <si>
    <t>3)  Participer avec pertinence en adoptant les règles usuelles de la conversation ; en restant dans le propos) à un échange : questionner, répondre à une interpellation, exprimer une position personnelle accord ou désaccord, avis, point de vue..), apporter un complément…</t>
  </si>
  <si>
    <t>3)  Lire à voix haute avec fluidité, après préparation, un texte d’une demi-page.</t>
  </si>
  <si>
    <t>4)  Dire de mémoire un texte devant un auditoire poème, courte scène…)</t>
  </si>
  <si>
    <t>D1C1C2E1P1</t>
  </si>
  <si>
    <t>D1C1C2E1P2</t>
  </si>
  <si>
    <t>D1C1C2E1P3</t>
  </si>
  <si>
    <t>D1C1C2E1P4</t>
  </si>
  <si>
    <t>3)  Reconnaitre et utiliser les notions d’alignement, d’angle droit, d’égalité de longueurs, de milieu, de symétrie.</t>
  </si>
  <si>
    <t>2)  Reconnaitre, nommer, décrire, reproduire, construire quelques figures géométriques.</t>
  </si>
  <si>
    <t>1)  Reconnaitre, nommer, décrire, reproduire quelques solides.</t>
  </si>
  <si>
    <t>1) Mener à bien une production artistique dans le cadre d’un projet personnel ou collectif.</t>
  </si>
  <si>
    <t>2) Mobiliser sa voix parlée et chantée au bénéfice d’une reproduction expressive.</t>
  </si>
  <si>
    <t>3) Mobiliser des moyens plastiques diversifiés au service d’une expression et d’une création artistiques.</t>
  </si>
  <si>
    <t>4) Mettre en œuvre les conditions d’une écoute attentive et précise.</t>
  </si>
  <si>
    <t>5) Observer et décrire les œuvres et les productions artistiques en utilisant quelques notions des langages artistiques.</t>
  </si>
  <si>
    <t>6) Exprimer un avis ou une intention adossés à une sensibilité personnelle à propos d’une œuvre d’art, d’une interprétation vocale, d’une production plastique.</t>
  </si>
  <si>
    <t>3) qu’il recoure à la lecture de manière autonome pour chercher des informations, répondre à un problème, compléter une connaissance, vérifier une hypothèse ou un propos.</t>
  </si>
  <si>
    <t>2) Nommer, lire, écrire, représenter des nombres entiers.</t>
  </si>
  <si>
    <t>3) Calculer avec des nombres entiers.</t>
  </si>
  <si>
    <t>1)  qu'il soit capable de présenter de façon ordonnée des informations et des explications, d’exprimer un point de vue personnel en le justifiant.</t>
  </si>
  <si>
    <t>2) qu’il sache raconter une histoire.</t>
  </si>
  <si>
    <t>3)  qu’il réalise une courte présentation orale après avoir élaboré un support papier, numérique, etc.) pour cette présentation.</t>
  </si>
  <si>
    <t>4)  qu’il participe à un débat en prenant en compte la parole d’autrui.</t>
  </si>
  <si>
    <t>5)  qu’il réutilise des mots, des formules, des expressions rencontrées dans des textes lus, des énoncés écrits et oraux.</t>
  </si>
  <si>
    <t>6)  qu’il puisse dire de mémoire un texte à haute voix.</t>
  </si>
  <si>
    <t>1)  qu’il sache écouter en maintenant son attention un propos continu de cinq à dix minutes, une lecture à haute voix, une émission documentaire associant son et image d’une vingtaine de minutes.</t>
  </si>
  <si>
    <t>2)  qu’il puisse manifester sa compréhension d’un message oral, d’un propos, d’un texte lu, d’un discours, d’une émission, etc…</t>
  </si>
  <si>
    <t>1) qu’il maîtrise une lecture orale et silencieuse fluide.</t>
  </si>
  <si>
    <t>2) qu’il soit capable de lire en intégralité et de manière autonome un livre adapté à son âge.</t>
  </si>
  <si>
    <t>4) qu’il mette en œuvre une démarche de compréhension et d’interprétation d’un texte littéraire ou d’un document (simple ou composite) en prenant appui sur différents indices signifiants, en mettant ces indices en relation, en prenant conscience des éléments implicites et en raisonnant à partir des informations données par le texte et de ses connaissances pour expliciter ce que le texte ou le document ne dit pas.</t>
  </si>
  <si>
    <t>5) qu’il propose de manière autonome sa compréhension d’un texte inconnu d’une vingtaine de lignes ou d’un document associant un énoncé écrit et un autre support (image ou schéma).</t>
  </si>
  <si>
    <t>6) qu’il formule une réaction (émotion, réflexion, intérêt, etc.) après avoir lu un texte ou un document, en prenant appui sur ses connaissances et son expérience personnelle.</t>
  </si>
  <si>
    <t>1) qu’il écrive à la main de manière fluide et efficace et soit également capable d’écrire facilement avec le clavier d’un ordinateur.</t>
  </si>
  <si>
    <t>2) qu’il recoure à l’écriture de manière autonome pour garder des traces de ses lectures, pour réfléchir et pour apprendre.</t>
  </si>
  <si>
    <t>3) qu’il soit capable de formuler, à l’écrit, une réaction, un point de vue, une analyse, en réponse à une question.</t>
  </si>
  <si>
    <t>4) qu’il soit capable de réviser son propre texte à partir de consignes ou d’outils de travail.</t>
  </si>
  <si>
    <t>5) qu’il sache écrire de manière autonome un texte d’une à deux pages à la graphie lisible et en respectant les régularités orthographiques étudiées au cours du cycle.</t>
  </si>
  <si>
    <t xml:space="preserve">6) que le texte produit soit rédigé dans une langue suffisamment maitrisée pour que son intelligibilité ne soit pas compromise. </t>
  </si>
  <si>
    <t>7) que le lexique appris dans les différentes disciplines soit réinvesti à bon escient.</t>
  </si>
  <si>
    <t>8) qu’il puisse participer à un projet d’écriture collectif.</t>
  </si>
  <si>
    <t xml:space="preserve">1) qu’il sache transcrire un énoncé oral sans erreur phonologique, en maitrisant la segmentation des unités linguistiques et en utilisant une ponctuation adaptée. </t>
  </si>
  <si>
    <t>2) qu’il ait mémorisé l’orthographe des mots les plus fréquents ainsi que ceux qu’il a appris dans les différentes disciplines.</t>
  </si>
  <si>
    <t>3) qu’il soit capable, dans une situation de production écrite, ou sous la dictée, de réaliser les accords dans le groupe nominal, d’accorder le verbe et son sujet dans les cas simples définis par les attendus du programme ainsi que l’attribut avec le sujet.</t>
  </si>
  <si>
    <t xml:space="preserve">4) qu’il sache réviser un énoncé produit par lui-même ou un autre scripteur à partir d’indications orientant cette révision. </t>
  </si>
  <si>
    <t>5) qu’il sache raisonner pour trouver le sens de mots inconnus en prenant appui sur la morphologie, les réseaux de mots qu’il a appris à construire, et le contexte.</t>
  </si>
  <si>
    <t>1) Utiliser et représenter les grands nombres entiers, des fractions simples, les nombres décimaux.</t>
  </si>
  <si>
    <t>2) Calculer avec des nombres entiers et des nombres décimaux.</t>
  </si>
  <si>
    <t>3) Comparer, estimer, mesurer, calculer des grandeurs en utilisant des nombres entiers et des nombres décimaux : longueur (périmètre, distance), aire, volume, angle, vitesse, masse, coûts.</t>
  </si>
  <si>
    <t>4) Exprimer une grandeur mesurée ou calculée dans une unité adaptée.</t>
  </si>
  <si>
    <t>1) Reconnaitre, nommer, décrire, reproduire, représenter, construire des figures et solides usuels.</t>
  </si>
  <si>
    <t>2) Reconnaitre et utiliser quelques relations géométriques (notions d’alignement, d’appartenance, de perpendicularité, de parallélisme, d’égalité de longueurs, d’égalité d’angle, de distance entre deux points, de symétrie, d’agrandissement et de réduction).</t>
  </si>
  <si>
    <t>1) (Se) repérer et (se) déplacer dans l’espace en utilisant ou en élaborant des représentations.</t>
  </si>
  <si>
    <t>1) Formuler ses émotions, argumenter une intention.</t>
  </si>
  <si>
    <t>2) Réaliser, donner à voir et à réfléchir sur des productions plastiques de natures diverses suivant une intention artistique.</t>
  </si>
  <si>
    <t>3) Dans un projet artistique, repérer les écarts entre l’intention de l’auteur, la production et l’interprétation par les spectateurs.</t>
  </si>
  <si>
    <t>4) Identifier, choisir et mobiliser les techniques vocales et corporelles au service du sens et de l’expression.</t>
  </si>
  <si>
    <t>5) Explorer les sons de la voix et de son environnement, imaginer des utilisations musicales, créer des organisations dans le temps d’un ensemble de sons sélectionnés.</t>
  </si>
  <si>
    <t>1) Exprimer et justifier un avis ou un point de vue personnel dans un échange où d’autres peuvent faire de même.</t>
  </si>
  <si>
    <t>2) Faire part de ses émotions dans des situations particulières.</t>
  </si>
  <si>
    <t>2) Formuler une opinion, prendre de la distance avec celle-ci, la confronter à celle d’autrui et en discuter.</t>
  </si>
  <si>
    <t>1) Exprimer des émotions ressenties.</t>
  </si>
  <si>
    <t>1) Contribuer à la vie collective et au bon déroulement des activités dans la classe et dans l’école en assumant des responsabilités.</t>
  </si>
  <si>
    <t>2) Reconnaître des symboles de la République française.</t>
  </si>
  <si>
    <t>1) Identifier et connaitre les grands principes, les valeurs et les symboles de la République française.</t>
  </si>
  <si>
    <t>2) S’approprier et respecter les règles de fonctionnement de son école ou de son établissement et de collectifs plus restreints, et participer à leur élaboration.</t>
  </si>
  <si>
    <t>1) Percevoir les enjeux d’ordre moral d’une situation réelle ou fictive</t>
  </si>
  <si>
    <t>2) Dépasser des clichés et des stéréotypes.</t>
  </si>
  <si>
    <t>1)  (Se) repérer et (se) déplacer en utilisant des repères et des représentations.</t>
  </si>
  <si>
    <t>D1C3C2E1P1</t>
  </si>
  <si>
    <t>D1C3C2E1P2</t>
  </si>
  <si>
    <t>D1C3C2E1P3</t>
  </si>
  <si>
    <t>D1C1C2E2P1</t>
  </si>
  <si>
    <t>D1C1C2E2P2</t>
  </si>
  <si>
    <t>D1C1C2E2P3</t>
  </si>
  <si>
    <t>D1C1C2E3P1</t>
  </si>
  <si>
    <t>D1C1C2E3P2</t>
  </si>
  <si>
    <t>D1C1C2E4P1</t>
  </si>
  <si>
    <t>D1C1C2E4P2</t>
  </si>
  <si>
    <t>D1C1C3E1P1</t>
  </si>
  <si>
    <t>D1C1C3E1P2</t>
  </si>
  <si>
    <t>D1C1C3E1P3</t>
  </si>
  <si>
    <t>D1C1C3E1P4</t>
  </si>
  <si>
    <t>D1C1C3E1P5</t>
  </si>
  <si>
    <t>D1C1C3E1P6</t>
  </si>
  <si>
    <t>D1C1C3E2P1</t>
  </si>
  <si>
    <t>D1C1C3E2P2</t>
  </si>
  <si>
    <t>D1C1C3E3P1</t>
  </si>
  <si>
    <t>D1C1C3E3P2</t>
  </si>
  <si>
    <t>D1C1C3E3P3</t>
  </si>
  <si>
    <t>D1C1C3E3P4</t>
  </si>
  <si>
    <t>D1C1C3E3P5</t>
  </si>
  <si>
    <t>D1C1C3E3P6</t>
  </si>
  <si>
    <t>D1C1C3E4P1</t>
  </si>
  <si>
    <t>D1C1C3E4P2</t>
  </si>
  <si>
    <t>D1C1C3E4P3</t>
  </si>
  <si>
    <t>D1C1C3E4P4</t>
  </si>
  <si>
    <t>D1C1C3E4P5</t>
  </si>
  <si>
    <t>D1C1C3E4P6</t>
  </si>
  <si>
    <t>D1C1C3E4P7</t>
  </si>
  <si>
    <t>D1C1C3E4P8</t>
  </si>
  <si>
    <t>D1C1C3E5P1</t>
  </si>
  <si>
    <t>D1C1C3E5P2</t>
  </si>
  <si>
    <t>D1C1C3E5P3</t>
  </si>
  <si>
    <t>D1C1C3E5P4</t>
  </si>
  <si>
    <t>D1C1C3E5P5</t>
  </si>
  <si>
    <t>D1C3C2E2P1</t>
  </si>
  <si>
    <t>D1C3C2E2P2</t>
  </si>
  <si>
    <t>D1C3C2E2P3</t>
  </si>
  <si>
    <t>D1C3C2E3P1</t>
  </si>
  <si>
    <t>D1C3C3E1P1</t>
  </si>
  <si>
    <t>D1C3C3E1P2</t>
  </si>
  <si>
    <t>D1C3C3E1P3</t>
  </si>
  <si>
    <t>D1C3C3E1P4</t>
  </si>
  <si>
    <t>D1C3C3E2P1</t>
  </si>
  <si>
    <t>D1C3C3E2P2</t>
  </si>
  <si>
    <t>D1C3C3E3P1</t>
  </si>
  <si>
    <t>D1C4C2E1P1</t>
  </si>
  <si>
    <t>D1C4C2E1P2</t>
  </si>
  <si>
    <t>D1C4C2E1P3</t>
  </si>
  <si>
    <t>D1C4C2E1P4</t>
  </si>
  <si>
    <t>D1C4C2E1P5</t>
  </si>
  <si>
    <t>D1C4C2E1P6</t>
  </si>
  <si>
    <t>D1C4C3E1P1</t>
  </si>
  <si>
    <t>D1C4C3E1P2</t>
  </si>
  <si>
    <t>D1C4C3E1P3</t>
  </si>
  <si>
    <t>D1C4C3E1P4</t>
  </si>
  <si>
    <t>D1C4C3E1P5</t>
  </si>
  <si>
    <t>D3C3E3P1</t>
  </si>
  <si>
    <t>D3C3E3P2</t>
  </si>
  <si>
    <t>D3C2E2P1</t>
  </si>
  <si>
    <t>D3C2E1P1</t>
  </si>
  <si>
    <t>D3C2E1P2</t>
  </si>
  <si>
    <t>D3C2E3P1</t>
  </si>
  <si>
    <t>D3C2E3P2</t>
  </si>
  <si>
    <t>D3C3E1P1</t>
  </si>
  <si>
    <t>D3C3E1P2</t>
  </si>
  <si>
    <t>D3C3E2P1</t>
  </si>
  <si>
    <t>D3C3E2P2</t>
  </si>
  <si>
    <t>Ne pas être attentif et ne pas savoir écouter</t>
  </si>
  <si>
    <t>Ecouter sans comprendre des messages ou écouter partiellement</t>
  </si>
  <si>
    <t>Ecouter pour les comprendre des messages oraux ou des textes lus par un adulte</t>
  </si>
  <si>
    <t>Reformuler ce qui a été dit ou lu par un adulte</t>
  </si>
  <si>
    <t>Savoir décrire une image avec des mots ou des phrases</t>
  </si>
  <si>
    <t>Savoir raconter une histoire et commencer à expliquer un choix</t>
  </si>
  <si>
    <t>Pratiquer avec efficacité 3 formes de discours attendues raconter, décrire, expliquer</t>
  </si>
  <si>
    <t>Combiner les 3 formes de discours attendues dans des situations variées</t>
  </si>
  <si>
    <t xml:space="preserve">Donner un propos hors sujet ou incohérent </t>
  </si>
  <si>
    <t>Répondre et questionner de façon cohérente en restant dans le sujet</t>
  </si>
  <si>
    <t>Participer avec pertinence à un échange, questionner répondre à une interpellation, exprimer une position personnelle, apporter un complément</t>
  </si>
  <si>
    <t>Argumenter avec pertinence et clarté, débattre en respectant les règles de communiction</t>
  </si>
  <si>
    <t>Ne pas mémoriser le texte et/ou ne pas être capable de réciter devant un auditoire</t>
  </si>
  <si>
    <t xml:space="preserve">Dire de mémoire un texte ou une partie du texte devant un auditoire ou seulement devant l'enseignant  </t>
  </si>
  <si>
    <t>Dire de mémoire un texte devant un auditoire (poème,courte scène...)</t>
  </si>
  <si>
    <t>Dire de mémoire un texte devant un auditoire en soignant l'intonation et la gestuelle, l'interprétrer (poème, courte scène…)</t>
  </si>
  <si>
    <t>L'élève arrive à décoder les sons simples et les mots outils avec une aide de l'enseignant</t>
  </si>
  <si>
    <t>L'élève déchiffre des sons simples et reconnaît quelques mots simples de lui-même</t>
  </si>
  <si>
    <t>Identifier les mots rapidement : décoder aisément des mots inconnus réguliers, reconnaître des mots fréquents et des mots irréguliers mémorisés</t>
  </si>
  <si>
    <t>L'élève décode, reconnaît et maîtrise la fluence de tous les mots rencontrés  (automatisation des correspondances grapho-phonologiques)</t>
  </si>
  <si>
    <t xml:space="preserve">Déchiffrer un texte inconnu avec l'aide de l'adulte sans accéder au sens </t>
  </si>
  <si>
    <t>Déchiffrer seul un texte inconnu et le comprendre partiellement (lieux ou actions ou personnages)</t>
  </si>
  <si>
    <t>Lire et comprendre en autonomie des textes inconnus adaptés à la maturité et à la culture scolaire d’élèves de 9 ans</t>
  </si>
  <si>
    <t>Lire et comprendre en autonomie des textes inconnus en accédant à l'implicite (mobilisation des compétences linguistiques et culturelles)</t>
  </si>
  <si>
    <t>Lit de façon saccadée, syllabe par syllabe, sans fluidité</t>
  </si>
  <si>
    <t>Lit à voix haute sans fluidité mot par mot</t>
  </si>
  <si>
    <t>Lire à voix haute avec fluidité, après préparation, un texte d'une demi-page avec expression (intonation, ponctuation)</t>
  </si>
  <si>
    <t>Lire à voix haute avec fluidité, sans préparation, un texte d'une demi-page avec expression (intonation, ponctuation)</t>
  </si>
  <si>
    <t>Copier ou transcrire des lettres puis des mots isolés simples dans une écriture lisible et sans erreurs</t>
  </si>
  <si>
    <t>Copier ou transcire une phrarse dans une écriture lisible et sans erreurs</t>
  </si>
  <si>
    <t xml:space="preserve">Copier ou transcrire dans une écriture lisible et sans erreurs un texte d'une dizaine de lignes </t>
  </si>
  <si>
    <t>Copier ou transcrire dans une écriture lisible, sans erreurs et fluide un texte de 10 lignes ou plus</t>
  </si>
  <si>
    <t>Dicter une phrase cohérente à l'adulte et repérer les différentes caractéristiques (ponctuation, sens, etc)</t>
  </si>
  <si>
    <t xml:space="preserve">Dicter plusieurs phrases à l'adulte pour réaliser un texte en respectant les caractéristiques étudiées </t>
  </si>
  <si>
    <t>Rédiger un texte d'environ une demi-page, cohérent, organisé, ponctué, pertinent par rapport à la visée et le destinataire</t>
  </si>
  <si>
    <t>Rédiger un texte d'environ une demi-page, cohérent, organisé, ponctué, pertinent par rapport à la visée et le destinataire en respectant les régularités orthographiques étudiées au long du cycle</t>
  </si>
  <si>
    <t>Ne pas connaître l'orthographe des mots les plus fréquents et des mots invariables</t>
  </si>
  <si>
    <t>Orthographier un certain nombre de mots fréquents et de mots invariables (les plus simples)</t>
  </si>
  <si>
    <t>Orthograhier les mots les plus fréquents et les mots invariables mémorisés</t>
  </si>
  <si>
    <t>Connaître l'orthographe des mots les plus fréquents ainsi que ceux rencontrés dans les autres disciplines d'apprentissage et diverses productions écrites</t>
  </si>
  <si>
    <t>Ne pas connaître les accords dans le groupe nominal et dans le groupe verbal</t>
  </si>
  <si>
    <t>Effectuer uniquement  les accords dans le groupe nominal ou dans le groupe verbal</t>
  </si>
  <si>
    <t>Réaliser les accords dans le groupe nominal et dans le groupe verbal</t>
  </si>
  <si>
    <t>Réaliser les accords dans le groupe nominal ; entre le verbe et son sujet lors des diverses productions écrites</t>
  </si>
  <si>
    <t>Maitrise insuffisante des nombres entiers pour dénombrer, ordonner, repérer ou comparer</t>
  </si>
  <si>
    <t>Comprendre et utiliser  des nombres entiers pour dénombrer, ordonner, repérer ou comparer</t>
  </si>
  <si>
    <t>Comprendre et utiliser des nombres entiers pour dénombrer, ordonner, repérer et comparer</t>
  </si>
  <si>
    <t>Comprendre et utiliser des nombres entiers pour dénombrer, ordonner, repérer et comparer dans des résolutions de problèmes à plusieurs étapes</t>
  </si>
  <si>
    <t>Maitrise insuffisante pour nommer, lire, écrire et représenter des nombres entiers (même avec aides)</t>
  </si>
  <si>
    <t>Nommer, lire, écrire ou représenter des nombres entiers avec aides</t>
  </si>
  <si>
    <t>Nommer, lire, écrire et représenter des nombres entiers</t>
  </si>
  <si>
    <t>Comprendre et utiliser des nombres entiers pour dénombrer, ordonner, repérer et comparer dans des résolutions de problèmes</t>
  </si>
  <si>
    <t>Maitrise insuffisante des techniques de calcul</t>
  </si>
  <si>
    <t>Maîtrise partielle des techniques de calcul</t>
  </si>
  <si>
    <t>Calculer avec des nombres entiers</t>
  </si>
  <si>
    <t>Calculer avec des nombres entiers supérieurs à ce qui est demandé dans son niveau</t>
  </si>
  <si>
    <t>Confondre par la manipulation les solides usuels ayant des caractéristiques proches proches (pyramide, cube, pavé droit…)</t>
  </si>
  <si>
    <t>Reconnaître, nommer et décrire les différents solides travaillés, apparition des premiers termes de vocabulaire</t>
  </si>
  <si>
    <t>Reconnaître, nommer, décrire, reproduire quelques solides avec le même vocabulaire (patrons présentés plus complexes)</t>
  </si>
  <si>
    <t>Reconnaître, nommer, décrire, reproduire quelques solides avec le vocabulaire « arête / sommet / face » en ayant recours  à des patrons simples (cube)</t>
  </si>
  <si>
    <t>Reconnaître, nommer décrire, reproduire et construire les figures en suivant un programme de construction simple et / ou une description</t>
  </si>
  <si>
    <t>Reconnaître, nommer et décrire des figures géométriques simples, manipuler / isoler et agencer les formes (carré / rectangle / triangle) avec leur vocabulaire</t>
  </si>
  <si>
    <t>Confondre certaines figures géométriques simples (carré / rectangle / triangle), notamment lorsque la manipulation est supprimée</t>
  </si>
  <si>
    <t>Reconnaître, nommer, décrire, reproduire, construire quelques figures géométriques plus complexes que ce soit dans leur forme propre ou dans le vocabulaire utilisé / les propriétés mises en œuvre pour la construction / reproduction</t>
  </si>
  <si>
    <t>Ne pas distinguer un alignement / un angle droit / les égalités de longueurs / le milieu d’un segment / une symétrie (manipulation / pliage / gabarit…)</t>
  </si>
  <si>
    <t>Reconnaître et utiliser les notions citées en ayant recours au vocabulaire approprié, y compris en situation de non manipulation avec les instruments géométriques</t>
  </si>
  <si>
    <t>Reconnaitre et utiliser les notions d’alignement, d’angle droit, d’égalité des longueurs, de milieu, de symétrie (possibilité d’introduction de plusieurs axes de symétrie sur d’autres figures que les polygones particuliers)</t>
  </si>
  <si>
    <t>Reconnaître et utiliser les notions citées uniquement avec de la manipulation / pliage / découpage / gabarit / bandes (sans instrument géométrique)</t>
  </si>
  <si>
    <t>Manquer de repères spatiaux (droite-gauche...)</t>
  </si>
  <si>
    <t>Coder et décoder des repères et des déplacements dans des espaces familiers (quadrillages, classe école)</t>
  </si>
  <si>
    <t>Coder et décoder des déplacements dans des espaces plus élargis (école, quartier)</t>
  </si>
  <si>
    <t>Coder et décoder des déplacements dans des espaces moins familiers (quartiers, village)</t>
  </si>
  <si>
    <t>Ne pas arriver à exprimer son avis</t>
  </si>
  <si>
    <t>Exprimer son avis sans toutefois le justifier de manière cohérente</t>
  </si>
  <si>
    <t>Exprimer un avis en utilisant un vocabulaire précis et respecter les règles de l’échange</t>
  </si>
  <si>
    <t>Exprimer et faire évoluer son avis en tenant compte des avis d’autrui</t>
  </si>
  <si>
    <t>Réagir impulsivement</t>
  </si>
  <si>
    <t>Faire part de ses émotions et reconnaître les émotions de base</t>
  </si>
  <si>
    <t>Utiliser l’expression comme moyen de résoudre les situations particulières</t>
  </si>
  <si>
    <t>Utiliser l’expression comme moyen de résoudre et de prévenir les conflits</t>
  </si>
  <si>
    <t>1) Se référer à des règles et adopter un comportement adéquat.</t>
  </si>
  <si>
    <t>Ne pas respecter les règles, avoir un comportement inadéquat</t>
  </si>
  <si>
    <t>Comprendre et respecter certaines règles mais pas d'autres ; avoir un comportement adéquat ou inadéquat selon les règles</t>
  </si>
  <si>
    <t>Se référer à des règles et adopter un comportement adéquat</t>
  </si>
  <si>
    <t>Respecter les autres et les règles de la vie collective ; participer à la définition de règles communes dans le cadre adéquat et les partager</t>
  </si>
  <si>
    <t>Ne pas contribuer à la vie collective et au bon déroulement des activités dans la classe et dans l'école</t>
  </si>
  <si>
    <t>Contribuer à la vie collective et au bon déroulement des activités dans la classe et dans l'école sans assumer de responsabilités</t>
  </si>
  <si>
    <t>Contribuer à la vie collective et au bon déroulement des activités dans la classe et dans l'école en assumant des responsabilités</t>
  </si>
  <si>
    <t>Respecter les engagements pris envers soi-même et envers les autres ; s'impliquer dans la vie scolaire (actions, projets, instances …)</t>
  </si>
  <si>
    <t>Ne pas reconnaître les symboles de la République française</t>
  </si>
  <si>
    <t>Reconnaître quelques symboles de la République française mais pas tous</t>
  </si>
  <si>
    <t>Reconnaître les symboles de la République française</t>
  </si>
  <si>
    <t>Comprendre les principes et les valeurs de la République française et des sociétés démocratiques</t>
  </si>
  <si>
    <t>Ne s'engage  pas dans un projet artistique</t>
  </si>
  <si>
    <t>Mener à bien une production artistique dans le cadre d'un projet personnel sans prendre en compte l'ensemble des consignes</t>
  </si>
  <si>
    <t>Mener à bien une production artistique dans le cadre d'un projet personnel ou collectif</t>
  </si>
  <si>
    <t>Mener à bien une production artistique dans le cadre d'un projet personnel et collectif en apportant une dimension inventive et originale</t>
  </si>
  <si>
    <t>Ne mobilise pas sa voix de façon expressive
Pas d'intonation, mauvaise scansion ; n'a pas de justesse dans la mélodie.</t>
  </si>
  <si>
    <t>Mobiliser sa voix parlée au bénéfice d'une reproduction expressive</t>
  </si>
  <si>
    <t>Mobiliser sa voix parlée et chantée au bénéfice d'une reproduction expressive</t>
  </si>
  <si>
    <t>Mobiliser sa voix parlée et chantée au bénéfice d'une reproduction expressive en respectant le timbre, l'intensité , la hauteur et le  tempo</t>
  </si>
  <si>
    <t>Ne sais pas ou ne veut pas mobiliser de moyen plastique</t>
  </si>
  <si>
    <t>Mobiliser un moyen plastique au service d'une expression et d'une création artistique</t>
  </si>
  <si>
    <t>Mobiliser des moyens plastiques diversifiés au service d'une expression et d'une création artistique</t>
  </si>
  <si>
    <t>Mobiliser des moyens plastiques diversifiés au service d'une expression et d'une création artistique  collective en transférant des techniques et des procédés déjà étudiés</t>
  </si>
  <si>
    <t>Ne pas avoir une écoute attentive</t>
  </si>
  <si>
    <t>Mettre en œuvre les conditions d'une écoute attentive ou précise</t>
  </si>
  <si>
    <t>Mettre en œuvre les conditions d'une écoute attentive et précise</t>
  </si>
  <si>
    <t>Mettre en œuvre les conditions d'une écoute attentive et précise et les faire partager à ses pairs</t>
  </si>
  <si>
    <t>S'arrête au sujet représenté, à une description basique de l'œuvre</t>
  </si>
  <si>
    <t>Observer  et décrire les œuvres et les productions artistiques en utilisant ses mots à lui</t>
  </si>
  <si>
    <t>Observer et décrire les œuvres et les productions artistiques en utilisant quelques notions des langages artistiques</t>
  </si>
  <si>
    <t>Observer et décrire les œuvres et les productions artistiques en utilisant des notions des langages artistiques en donnant son point de vue</t>
  </si>
  <si>
    <t>Ne pas exprimer d' avis ni d' intention  à propos d'une œuvre d'art, d'une interprétation vocale, d'une production plastique</t>
  </si>
  <si>
    <t>Exprimer un avis  à propos d'une œuvre d'art, d'une interprétation vocale, d'une production plastique</t>
  </si>
  <si>
    <t>Exprimer un avis ou une intention adossés à une sensibilité personnelle à propos d'une œuvre d'art, d'une interprétation vocale, d'une production plastique</t>
  </si>
  <si>
    <t>Exprimer, en argumentant, un avis ou une intention adossés à une sensibilité personnelle à propos d'une œuvre d'art, d'une interprétation vocale, d'une production plastique. ( en se référant à d'autres œuvres par exemple)</t>
  </si>
  <si>
    <t>Ne pas formuler d'émotions</t>
  </si>
  <si>
    <t>Formuler ses émotions</t>
  </si>
  <si>
    <t>Formuler ses émotions, argumenter une intention</t>
  </si>
  <si>
    <t>Formuler ses émotions et les expliquer à ses pairs, argumenter une intention</t>
  </si>
  <si>
    <t>Ne pas réaliser ou ne pas donner à voir des productions plastique</t>
  </si>
  <si>
    <t>Réaliser, donner à voir sur des productions plastiques de natures diverses</t>
  </si>
  <si>
    <t>Réaliser, donner à voir et à réfléchir sur des productions plastiques de natures diverses suivant une intention artistique</t>
  </si>
  <si>
    <t>Réaliser, donner à voir et à réfléchir sur des productions plastiques de natures diverses suivant une intention artistique et en la comparant avec d'autres productions</t>
  </si>
  <si>
    <t>Ne pas repérer les écarts entre les intentions de l'auteur et sa production</t>
  </si>
  <si>
    <t>Dans un projet artistique, repérer les écarts entre les intentions de l'auteur, la production.</t>
  </si>
  <si>
    <t>Dans un projet artistique, repérer les écarts entre les intentions de l'auteur, la production et l'interprétation par les spectateurs</t>
  </si>
  <si>
    <t>Dans un projet artistique, repérer et expliquer à ses pairs les écarts entre les intentions de l'auteur, la production et l'interprétation par les spectateurs</t>
  </si>
  <si>
    <t>Ne pas identifier les techniques vocales et corporelles au service du sens et de l'expression</t>
  </si>
  <si>
    <t>Identifier les techniques vocales et corporelles au service du sens et de l'expression</t>
  </si>
  <si>
    <t>Identifier, choisir, et mobiliser les techniques vocales et corporelles au service du sens et de l'expression</t>
  </si>
  <si>
    <t>Identifier, choisir, et mobiliser les techniques vocales et corporelles au service du sens et de l'expression et faire une représentation en public</t>
  </si>
  <si>
    <t>Explorer les sons de la voix et de son environnement</t>
  </si>
  <si>
    <t>Explorer les sons de la voix et de son environnement, imaginer des utilisations musicales</t>
  </si>
  <si>
    <t>Explorer les sons de la voix et de son environnement, imaginer des utilisations musicales, créer des organisations dans le temps d'un ensemble de sons sélectionnés</t>
  </si>
  <si>
    <t>Explorer les sons de la voix et de son environnement, imaginer des utilisations musicales, créer des organisations dans le temps d'un ensemble de sons sélectionnés et faire une représentation en public</t>
  </si>
  <si>
    <t>Ne pas reconnaître les grands principes, les valeurs et les symboles de la République française</t>
  </si>
  <si>
    <t>Identifier et connaître quelques grands principes, valeurs et symboles de la République française mais pas tous</t>
  </si>
  <si>
    <t>Identifier et connaître les grands principes, les valeurs et les symboles de la République française</t>
  </si>
  <si>
    <t>Reconnaître les valeurs et les principes de la République et de l'Union européenne</t>
  </si>
  <si>
    <t>Ne pas respecter les règles de fonctionnement de son école ou de son établissement et de collectifs plus restreints</t>
  </si>
  <si>
    <t>Respecter partiellement les règles de fonctionnement de son école ou de son établissement et de collectifs plus restreints</t>
  </si>
  <si>
    <t>S'approprier et respecter les règles de fonctionnement de son école ou de son établissement et de collectifs plus restreints, et participer à leur élaboration</t>
  </si>
  <si>
    <t>Comprendre les raisons de l'obéissance aux règles et à la loi dans une société démocratique</t>
  </si>
  <si>
    <t>Réagir sur le coup de l’impulsion</t>
  </si>
  <si>
    <t>Exprimer ses émotions par la parole sans avoir recours à un vocabulaire adapté et précis</t>
  </si>
  <si>
    <t>Exprimer ses émotions en utilisant un vocabulaire précis et adapté</t>
  </si>
  <si>
    <t>Exprimer en régulant ses émotions en utilisant un vocabulaire précis et adapté</t>
  </si>
  <si>
    <t>Ne pas arriver à exprimer une opinion avec recul et prise en compte des autres</t>
  </si>
  <si>
    <t>Exprimer son opinion mais ne pas arriver à tenir compte des avis divergents</t>
  </si>
  <si>
    <t>Discuter avec quelqu’un d’opinion différente de façon constructive</t>
  </si>
  <si>
    <t>Discuter avec quelqu’un d’opinion différente de façon constructive tout en justifiant son point de vue</t>
  </si>
  <si>
    <t>Manquer de repères spatiaux</t>
  </si>
  <si>
    <t>Utiliser des plans / cartes /quadrillages pour se repérer et se déplacer</t>
  </si>
  <si>
    <t>Produire et utiliser des schémas, maquettes ,plans, algorithmes d’objets/lieux connus</t>
  </si>
  <si>
    <t>Produire et utiliser des schémas, maquettes ,plans d’objets/lieux connus, inconnus ou imaginés</t>
  </si>
  <si>
    <t>Déchiffrer un texte : lire mot à mot</t>
  </si>
  <si>
    <t>Lire un texte avec fluidité après préparation</t>
  </si>
  <si>
    <t xml:space="preserve"> Maitriser une lecture orale et silencieuse fluide sans préparation</t>
  </si>
  <si>
    <t>Lire avec fluidité et rapidité, sans préparation avec expertise : intonation, ponctuation, mise en voix</t>
  </si>
  <si>
    <t>Déchiffrer un texte</t>
  </si>
  <si>
    <t>Lire un livre en intégralité mais de niveau de compréhension d'un âge inférieur ou avec l'aide de l'adulte</t>
  </si>
  <si>
    <t>Etre capable de lire en intégralité et de manière autonome un livre adapté à son âge</t>
  </si>
  <si>
    <t>Lire et comprendre en autonomie un livre en intégralité en accédant à l'implicite (mobilisation des compétences linguistiques et culturelles) d'un âge supérieur</t>
  </si>
  <si>
    <t xml:space="preserve">Réussir partiellement et avec l'aide de l'adulte à trouver des informations, répondre à un problème, compléter une connaissance et vérifier une hypothèse ou un propos </t>
  </si>
  <si>
    <t>Chercher des informations, répondre à un problème, compléter une connaissance à l'aide de l'adulte</t>
  </si>
  <si>
    <t>Lire de manière autonome pour chercher des informations, répondre à un problème, compléter une connaissance, vérifier une hypothèse ou un propos</t>
  </si>
  <si>
    <t>Croiser des sources (recherche en BCD, …) et développer un esprit critique sur ses lectures</t>
  </si>
  <si>
    <t>Identifier et hiérarchiser des informations importantes (recherche et surlignage d'informations)</t>
  </si>
  <si>
    <t>Mettre en relation et interpréter partiellement les informations importantes</t>
  </si>
  <si>
    <t>Interpréter à partir de la mise en relation d'indices implicites ou explicites : réponse à des questions demandant la mise en relation d'informations implicites ou explicites</t>
  </si>
  <si>
    <t>Interpréter à partir de la mise en relation d'indices implicites ou explicites et les mettre en relation avec sa culture personnelle (lectures antérieures...)</t>
  </si>
  <si>
    <t>Se rappeler des informations importantes (personnages, lieu, moment...)</t>
  </si>
  <si>
    <t>Proposer sa compréhension d'un texte inconnu d'une vingtaine de lignes à partir de questions</t>
  </si>
  <si>
    <t>Proposer de manière autonome sa compréhension d'un texte inconnu d'une vingtaine de lignes</t>
  </si>
  <si>
    <t>Avoir une compréhension fine d'un texte et adopter un comportement de lecteur autonome : croiser des sources et développer un esprit critique</t>
  </si>
  <si>
    <t>Exprimer un point de vue sur une œuvre sans le justifier</t>
  </si>
  <si>
    <t>Formuler un point de vue en prenant appui uniquement sur les informations du texte</t>
  </si>
  <si>
    <t xml:space="preserve"> Formuler une réaction (émotion, réflexion, intérêt, etc.) après avoir lu un texte ou un document, en prenant appui sur ses connaissances et son expérience personnelle</t>
  </si>
  <si>
    <t>Formuler une réaction en mettant en relation de manière explicite le document lu avec d'autres documents lus antérieurement et avec les connaissances culturelles, historiques, géographiques, scientifiques ou techniques de l'élève</t>
  </si>
  <si>
    <t>Reconnaître, nommer, décrire les figures et solides vus au cycle 2 mais avec un voc erroné, en ayant une maîtrise des outils insuffisante</t>
  </si>
  <si>
    <t>Reconnaitre, nommer, décrire, reproduire, représenter, construire des figures et solides usuels en variant les approches et associer le patron avec son solide</t>
  </si>
  <si>
    <t>Reconnaitre, nommer, décrire, reproduire, représenter, construire des figures et solides usuels (travail sur des figures ou solides encore non abordés)</t>
  </si>
  <si>
    <t>Reconnaître, nommer, décrire, représenter et reproduire les figures / solides travaillés (prisme / cube / pavé droit) en utilisant le voc, les outils géométrique</t>
  </si>
  <si>
    <t>Ne pas les reconnaître par manque de vocabulaire, confusion entre les termes, à cause d’une maîtrise insuffisante des outils</t>
  </si>
  <si>
    <t>Reconnaître les relations géométriques citées en ayant recours aux outils à disposition mais l’utilisation de ces relations restent encore fragiles</t>
  </si>
  <si>
    <t>Reconnaître et utiliser quelques relations géométriques (notion d’alignement, d’appartenance, de perpendicularité, de parallélisme, d’égalité des longueurs, d’égalité d’angle, de distance entre 2 points, de symétrie d’agrandissement et de réduction)</t>
  </si>
  <si>
    <t>Reconnaître et utiliser les relations géométriques citées dans des situations variées : géométrie, notion de proportionnalité, activité d’EPS…</t>
  </si>
  <si>
    <t>Participer à un projet d'écriture en binome</t>
  </si>
  <si>
    <t>Participer à un texte de travail collectif à partir de lecture en petit groupe</t>
  </si>
  <si>
    <t>Participer à un travail d'écriture collective en atteignant l'objectif de la consigne</t>
  </si>
  <si>
    <t>Participer à un travail d'écriture collective pour formuler, transcrire, réviser ou présenter un texte d'un travail collectif</t>
  </si>
  <si>
    <t>Réutiliser à l'oral ce lexique</t>
  </si>
  <si>
    <t>Produire un compte rendu d’expérience ou d’observation, description d’un phénomène en utilisant le vocabulaire dédié</t>
  </si>
  <si>
    <t>Produire un compte rendu d'expérience ou d'observation , de description d'un phénomène en utilisant les connecteurs logiques et le vocabulaire dédié</t>
  </si>
  <si>
    <t>Produire des types d'écrits variés  en utilisant les connecteurs logiques et le vocabulaire dédié</t>
  </si>
  <si>
    <t xml:space="preserve">Etre capable d'écrire quelques phrases </t>
  </si>
  <si>
    <t>Savoir ecrire quelques lignes à la graphie lisible et en respectant les régularités orthographiques étudiées au cours du cycle</t>
  </si>
  <si>
    <t>Savoir écrire de manière autonome un texte d’une à deux pages à la graphie lisible et en respectant les régularités orthographiques étudiées au cours du cycle</t>
  </si>
  <si>
    <t>Savoir écrire de manière autonome des types d'écrits variés d’une à deux pages à la graphie lisible et en respectant les régularités orthographiques étudiées au cours du cycle</t>
  </si>
  <si>
    <t>Produire un enchainement de phrases cohérentes nécessitant une révision  avec un pair ou l'enseignant</t>
  </si>
  <si>
    <t>Produire un texte d'invention nécessitant une révision  avec un pair ou l'enseignant pour être suffisamment compréhensible</t>
  </si>
  <si>
    <t>Produire un texte d'invention suffisamment compréhensible en utilisant des connecteurs logiques</t>
  </si>
  <si>
    <t>Produire un texte d'invention relevant des différents genres littéraires lus ou étudiés</t>
  </si>
  <si>
    <t>Etre capable de réviser son texte grâce aux remarques ciblées de l'enseignant</t>
  </si>
  <si>
    <t>Réviser son texte en prenant en compte les consignes de réécriture</t>
  </si>
  <si>
    <t xml:space="preserve">Réviser son texte en s’aidant des outils de travail et en respectant les consignes de réécriture </t>
  </si>
  <si>
    <t>Réviser son texte sans outils de travail et en respectant les consignes de réécriture</t>
  </si>
  <si>
    <t>Ne pas être capable de formuler une réponse ou une opinion par écrit sans être aidé mais être capable de la formuler de façon cohérente à l'oral</t>
  </si>
  <si>
    <t>Formuler une réponse ou opinion sans la justifier de manière succinte</t>
  </si>
  <si>
    <t>Formuler une réponse ou opinion en la justifiant</t>
  </si>
  <si>
    <t>Formuler une réponse ou opinion en la justifiant et en étant capable de l’argumenter si elle est soumise à discussion</t>
  </si>
  <si>
    <t xml:space="preserve">Ne pas parvenir à prendre de notes sans l’incitation de l’enseignant et en rapport avec le sujet de l’apprentissage
Compléter une fiche de lecture (qui, quoi, où, quand?) </t>
  </si>
  <si>
    <t>Prendre des notes avec l’incitation de l’enseignant mais sans pointer tous les points importants du sujet d’apprentissage
Compléter une fiche de lecture (qui, quoi, où, quand, comment, pourquoi?)</t>
  </si>
  <si>
    <t>Prendre des notes de manière autonome et en pointant les principaux points du sujet de l’apprentissage
Recourir à l'écriture de manière autonome pour garder une trace de ses lectures</t>
  </si>
  <si>
    <t>Prendre systématiquement des notes synthétiques précises de manière autonome
Rédiger un résumé de ses lectures</t>
  </si>
  <si>
    <t>Écrire mot à mot lisiblement
Repérer les différentes lettres sur un clavier et s'entrainer à la saisie des mots</t>
  </si>
  <si>
    <t>Écrire une phrase puis plusieurs de manière fluide 
Taper des phrases</t>
  </si>
  <si>
    <t>Écrire à la main de manière fluide et efficace
Être capable d'écrire facilement avec le clavier d'un ordinateur et connaitre la ponctuation, les accents</t>
  </si>
  <si>
    <t>Écrire à la main de manière fluide et efficace et savoir mettre en forme son écrit
Être capable d'écrire facilement et rapidement un texte avec le clavier et de le mettre en forme</t>
  </si>
  <si>
    <t>Transcrire un texte de manière phonologique sans prendre en compte les unités linguistiques et la ponctuation</t>
  </si>
  <si>
    <t>Transcrire un texte en commettant quelques erreurs phonologiques, de segmentation ou / et de ponctuation</t>
  </si>
  <si>
    <t>Transcrire un énoncé oral sans erreurs phonologiques, en maîtrisant la segmentation des unités linguistiques et en utilisant une ponctuation adaptée</t>
  </si>
  <si>
    <t>Maîtriser les relations entre l'oral et l'écrit et maîtriser la forme des mots en lien avec la syntaxe</t>
  </si>
  <si>
    <t>Utiliser des outils face à des mots inconnus</t>
  </si>
  <si>
    <t>Commencer à raisonner pour trouver le sens de mots inconnus en s'appuyant sur la morphologie des mots</t>
  </si>
  <si>
    <t>Raisonner pour trouver le sens de mots inconnus en prenant appui sur la morphologie, les réseaux de mots qu’il a appris à construire, et le contexte</t>
  </si>
  <si>
    <t>Raisonner pour trouver le sens de mots inconnus et savoir les réinvestir dans des autres contextes</t>
  </si>
  <si>
    <t>Orthographier quelques mots fréquents et quelques mots invariables</t>
  </si>
  <si>
    <t>Orthograhier les mots les plus fréquents et les mots invariables mémorisé</t>
  </si>
  <si>
    <t>Connaître l'orthographe des mots les plus fréquents ainsi que ceux rencontrés dans les autres disciplines d'apprentissage</t>
  </si>
  <si>
    <t>Mémoriser l'orthographe complexe des mots les plus fréquents</t>
  </si>
  <si>
    <t>Ne pas effectuer ou effectuer peu d'accords dans le groupe nominal ou le groupe verbal lors des productions écrites ou en dictée</t>
  </si>
  <si>
    <t>Dans une situation de dictée ou en production écrite,  être capable de réaliser les accords simples (sujet-verbe / déterminant-nom)</t>
  </si>
  <si>
    <t>Réaliser les accords dans le groupe nominal ; entre le verbe et son sujet lors des productions écrite</t>
  </si>
  <si>
    <t>Mobiliser ses connaissances syntaxiques en rédaction de textes dans des contextes variés et des situations complexes (accords des auxiliaires, temps composés, etc…)</t>
  </si>
  <si>
    <t>Utiliser et représenter les grands nombres entiers</t>
  </si>
  <si>
    <t>Utiliser et représenter  les grands nombres entiers, les fractions simples</t>
  </si>
  <si>
    <t>Utiliser et représenter les grands nombres entiers, des fractions simples et les nombres décimaux</t>
  </si>
  <si>
    <t>Savoir résoudre des problèmes simples en mettant en jeu des nombres entiers ou des décimaux</t>
  </si>
  <si>
    <t>Calculer avec des nombres entiers (4 techniques opératoires)</t>
  </si>
  <si>
    <t xml:space="preserve"> Maitriser les techniques opératoires avec les nombres décimaux (addition et soustraction)</t>
  </si>
  <si>
    <t xml:space="preserve">Calculer avec des nombres entiers et  des nombres décimaux  </t>
  </si>
  <si>
    <t>Effectuer des calculs justes, choisir les opérations à effectuer pour résoudre des problèmes</t>
  </si>
  <si>
    <t>Savoir comparer, estimer des grandeurs</t>
  </si>
  <si>
    <t>Savoir mesurer, comparer, estimer des grandeurs</t>
  </si>
  <si>
    <t>Comparer, estimer, mesurer, calculer des grandeurs en utilisant des nombres entiers et des nombres décimaux : longueur, aire, volume, angle, vitesse, masse, coûts</t>
  </si>
  <si>
    <t>Savoir résoudre des problèmes pour comparer, estimer, mesurer, calculer des grandeurs en utilisant des nombres entiers et des nombres décimaux</t>
  </si>
  <si>
    <t>Connaître les unités existantes et les relations qui les lient</t>
  </si>
  <si>
    <t>Exprimer une grandeur mesurée dans une unité adaptée</t>
  </si>
  <si>
    <t>Exprimer une grandeur mesurée ou calculée dans une unité adaptée</t>
  </si>
  <si>
    <t>Savoir résoudre des problèmes impliquant des frandeurs (géométriques, physiques, économiques) en utilisant des nombres entiers et des nombres décimaux</t>
  </si>
  <si>
    <t>Redire, relire les informations du texte, tel quel</t>
  </si>
  <si>
    <t>Reformuler les informations, donner son point de vue, sans justifier</t>
  </si>
  <si>
    <t>Présenter de façon ordonnée des informations et des explications, d'exprimer un point de vue en le justifiant</t>
  </si>
  <si>
    <t>Etre capable d'apporter un soutien à ses camarades pour qu'ils transmettent une information, une explication</t>
  </si>
  <si>
    <t>Formuler de manière incohérente ce qui a été perçu</t>
  </si>
  <si>
    <t>Formuler les informations explicites de l'histoire : personnages principaux, lieux, moments</t>
  </si>
  <si>
    <t>Savoir raconter une histoire (conserver le schéma narratif, chronologie du récit, percevoir les informations implicites)</t>
  </si>
  <si>
    <t>Raconter une histoire et la placer dans un réseau litéraire ou documentaire</t>
  </si>
  <si>
    <t>Copier et lire les informations brutes (internet livre, documentaire…)</t>
  </si>
  <si>
    <t>Réaliser une présentation orale mal structurée et peu cohérente</t>
  </si>
  <si>
    <t>Réaliser une courte présentation orale après avoir élaboré un support pour cette présentation</t>
  </si>
  <si>
    <t>Exposer sa présentation orale en prenant en compte les réactions de son auditoire, argumenter avec pertinence et clarté, débattre en respectant les règles de communiction</t>
  </si>
  <si>
    <t>Ne pas participer au débat</t>
  </si>
  <si>
    <t>Participer au débat et exprimer son opinion sans tenir compte de ce qui vient d'être dit ou ne pas tenir compte du thème du débat</t>
  </si>
  <si>
    <t>Participer à un débat en prenant en compte la parole d'autrui</t>
  </si>
  <si>
    <t>Elargir le débat en le mettant en perspective, poser des questions, relancer le débat et/ou animer le débat</t>
  </si>
  <si>
    <t>Ne pas utiliser un vocabulaire précis, approprié</t>
  </si>
  <si>
    <t>Connaitre des mots, des formules spécifiques mais ne pas les utiliser à bon escient</t>
  </si>
  <si>
    <t>Réutiliser des mots, des formules,des expressions rencontrées dans des textes lus, des énoncés écrit et oraux</t>
  </si>
  <si>
    <t>Réinventer les mots et formules spécifiques à un domaine dans une autre situation, dans un autre contexte</t>
  </si>
  <si>
    <t>Ne pas connaitre, ne pas restituer entièrement le texte</t>
  </si>
  <si>
    <t>Réciter le texte avec une aide ponctuelle (relance, questions…)</t>
  </si>
  <si>
    <t>Dire de mémoire un texte à haute voix</t>
  </si>
  <si>
    <t>Interpréter, mettre une intention lors de la restitution du texte</t>
  </si>
  <si>
    <t>Maintenir son attention moins de 3 minutes. Ne pas pouvoir restituer les idées principales d'un énoncé oral</t>
  </si>
  <si>
    <t>Maintenir son attention moins de 5 minutes
Etre capable de restituer seulement quelques idées</t>
  </si>
  <si>
    <t>Savoir écouter en maintenant son attention, un propos continu de 5 à10 mn une lecture, une émission associant son et image d'environ 20 mn</t>
  </si>
  <si>
    <t>Etre capable de comprendre  l'intention des propos, des points de vue
Maintenir son attention sur une longue durée</t>
  </si>
  <si>
    <t>N'est pas capable de reformuler un propos entendus ou n'a pas compris le message oral.</t>
  </si>
  <si>
    <t>Ne reformuler qu'une partie des propos ou comprendre qu'une partie du message oral</t>
  </si>
  <si>
    <t>Savoir manifester sa compréhension d'un message oral, d'un propos, d'un texte lu, d'un discours, d'une émission…</t>
  </si>
  <si>
    <t>Reformuler le propos compris dans un autre contexte</t>
  </si>
  <si>
    <t>Ne pas différencier entre ce qui est moral et immoral</t>
  </si>
  <si>
    <t>Percevoir les enjeux d'ordre moral d'une situation réelle</t>
  </si>
  <si>
    <t>Percevoir les enjeux d'ordre moral d'une situation réelle ou fictive</t>
  </si>
  <si>
    <t>Percevoir les enjeux d'ordre moral d'une situation réelle et d'une situation fictive</t>
  </si>
  <si>
    <t>Prendre pour argent comptant ce qui est présenté</t>
  </si>
  <si>
    <t>Prise de conscience personnelle des clichés ou des stéréotypes exprimés par autrui</t>
  </si>
  <si>
    <t>Dépasser des clichés ou des stéréotypes par rapport à des propos ou comportements inités par autrui ou par soi même</t>
  </si>
  <si>
    <t>S'engager dans une démarche contre les clichés et les stéréotypes</t>
  </si>
  <si>
    <t>Incapacité à corriger les erreurs identifiées</t>
  </si>
  <si>
    <t>Corriger quelques erreurs identifiées</t>
  </si>
  <si>
    <t xml:space="preserve">Réviser un énoncé produit par lui-même ou un autre scripteur à partir d’indications orientant cette révision </t>
  </si>
  <si>
    <t xml:space="preserve">Réviser un énoncé produit par lui-même ou un autre scripteur sans avoir besoin d’indications orientant cette révision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</si>
</sst>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Times New Roman"/>
      <family val="2"/>
    </font>
    <font>
      <b/>
      <sz val="12"/>
      <color theme="1"/>
      <name val="Times New Roman"/>
      <family val="1"/>
    </font>
    <font>
      <sz val="14"/>
      <color theme="1"/>
      <name val="Times New Roman"/>
      <family val="2"/>
    </font>
    <font>
      <sz val="12"/>
      <color rgb="FFFF0000"/>
      <name val="Times New Roman"/>
      <family val="2"/>
    </font>
    <font>
      <sz val="12"/>
      <name val="Times New Roman"/>
      <family val="2"/>
    </font>
    <font>
      <sz val="12"/>
      <color theme="0"/>
      <name val="Times New Roman"/>
      <family val="2"/>
    </font>
  </fonts>
  <fills count="12">
    <fill>
      <patternFill patternType="none"/>
    </fill>
    <fill>
      <patternFill patternType="gray125"/>
    </fill>
    <fill>
      <patternFill patternType="solid">
        <fgColor rgb="FFEAEAEA"/>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9">
    <xf numFmtId="0" fontId="0" fillId="0" borderId="0" xfId="0"/>
    <xf numFmtId="0" fontId="0" fillId="0" borderId="0" xfId="0" applyBorder="1" applyAlignment="1">
      <alignment vertical="center"/>
    </xf>
    <xf numFmtId="0" fontId="1" fillId="0" borderId="0" xfId="0" applyFont="1"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4" borderId="0" xfId="0" applyFill="1"/>
    <xf numFmtId="0" fontId="0" fillId="0" borderId="0" xfId="0" applyFill="1"/>
    <xf numFmtId="0" fontId="3" fillId="0" borderId="0" xfId="0" applyFont="1" applyFill="1"/>
    <xf numFmtId="0" fontId="0" fillId="0" borderId="0" xfId="0" applyFill="1" applyAlignment="1">
      <alignment vertical="center"/>
    </xf>
    <xf numFmtId="0" fontId="0" fillId="0" borderId="0" xfId="0" applyAlignment="1"/>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4" fillId="7" borderId="0" xfId="0" applyFont="1" applyFill="1"/>
    <xf numFmtId="0" fontId="0" fillId="8" borderId="0" xfId="0" applyFill="1" applyAlignment="1">
      <alignment vertical="center"/>
    </xf>
    <xf numFmtId="0" fontId="0" fillId="9" borderId="0" xfId="0" applyFill="1" applyAlignment="1">
      <alignment vertical="center"/>
    </xf>
    <xf numFmtId="0" fontId="0" fillId="10" borderId="0" xfId="0" applyFill="1" applyAlignment="1">
      <alignment vertical="center"/>
    </xf>
    <xf numFmtId="0" fontId="0" fillId="11" borderId="0" xfId="0" applyFill="1" applyAlignment="1">
      <alignment vertical="center"/>
    </xf>
    <xf numFmtId="0" fontId="0" fillId="11" borderId="0" xfId="0" applyFill="1"/>
    <xf numFmtId="0" fontId="0" fillId="0" borderId="0" xfId="0" applyAlignment="1">
      <alignment wrapText="1"/>
    </xf>
    <xf numFmtId="0" fontId="4" fillId="0" borderId="0" xfId="0" applyFont="1" applyFill="1"/>
    <xf numFmtId="0" fontId="4" fillId="0" borderId="0" xfId="0" applyFont="1"/>
    <xf numFmtId="0" fontId="5" fillId="0" borderId="0" xfId="0" applyFont="1" applyBorder="1" applyAlignment="1">
      <alignment vertical="center"/>
    </xf>
    <xf numFmtId="0" fontId="5" fillId="0" borderId="0" xfId="0" applyFont="1" applyAlignment="1">
      <alignment vertical="center"/>
    </xf>
    <xf numFmtId="0" fontId="0" fillId="2" borderId="0" xfId="0" applyFill="1" applyBorder="1" applyAlignment="1" applyProtection="1">
      <alignment horizontal="left" vertical="center"/>
      <protection locked="0"/>
    </xf>
    <xf numFmtId="0" fontId="5" fillId="0" borderId="0" xfId="0" applyFont="1" applyFill="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2" borderId="0" xfId="0" applyFont="1" applyFill="1" applyBorder="1" applyAlignment="1" applyProtection="1">
      <alignment horizontal="left" vertical="center" indent="1"/>
      <protection locked="0"/>
    </xf>
    <xf numFmtId="0" fontId="0" fillId="2" borderId="0" xfId="0" applyFill="1" applyBorder="1" applyAlignment="1" applyProtection="1">
      <alignment horizontal="left" vertical="center" wrapText="1" indent="1"/>
      <protection locked="0"/>
    </xf>
    <xf numFmtId="0" fontId="0" fillId="2" borderId="0" xfId="0" applyFill="1" applyAlignment="1" applyProtection="1">
      <alignment horizontal="left" vertical="center" wrapText="1" indent="1"/>
      <protection locked="0"/>
    </xf>
    <xf numFmtId="0" fontId="0" fillId="3" borderId="0" xfId="0" applyFill="1" applyAlignment="1" applyProtection="1">
      <alignment horizontal="left" vertical="center" wrapText="1" indent="1"/>
      <protection locked="0"/>
    </xf>
    <xf numFmtId="0" fontId="0" fillId="3" borderId="1" xfId="0" applyFill="1" applyBorder="1" applyAlignment="1" applyProtection="1">
      <alignment horizontal="left" vertical="center" wrapText="1" indent="1"/>
    </xf>
    <xf numFmtId="0" fontId="0" fillId="3" borderId="2" xfId="0" applyFill="1" applyBorder="1" applyAlignment="1" applyProtection="1">
      <alignment horizontal="left" vertical="center" wrapText="1" indent="1"/>
    </xf>
    <xf numFmtId="0" fontId="0" fillId="3" borderId="3" xfId="0" applyFill="1" applyBorder="1" applyAlignment="1" applyProtection="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32</xdr:row>
      <xdr:rowOff>0</xdr:rowOff>
    </xdr:from>
    <xdr:to>
      <xdr:col>3</xdr:col>
      <xdr:colOff>1047750</xdr:colOff>
      <xdr:row>38</xdr:row>
      <xdr:rowOff>0</xdr:rowOff>
    </xdr:to>
    <xdr:sp macro="" textlink="">
      <xdr:nvSpPr>
        <xdr:cNvPr id="2" name="Rectangle 1"/>
        <xdr:cNvSpPr/>
      </xdr:nvSpPr>
      <xdr:spPr>
        <a:xfrm>
          <a:off x="1971675" y="4838700"/>
          <a:ext cx="2190750" cy="1200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On considère que le niveau 3 comprend les termes de la compétence du socle, et que pour le niveau 4 (compétence dépassée) on peut s'appuyer sur les programmes.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51"/>
  <sheetViews>
    <sheetView tabSelected="1" workbookViewId="0">
      <selection activeCell="B1" sqref="B1"/>
    </sheetView>
  </sheetViews>
  <sheetFormatPr baseColWidth="10" defaultRowHeight="15.75" x14ac:dyDescent="0.25"/>
  <cols>
    <col min="1" max="1" width="5.625" style="5" customWidth="1"/>
    <col min="2" max="5" width="17.625" style="5" customWidth="1"/>
    <col min="6" max="13" width="11" style="5"/>
    <col min="14" max="22" width="11" style="5" customWidth="1"/>
    <col min="23" max="16384" width="11" style="5"/>
  </cols>
  <sheetData>
    <row r="1" spans="1:6" ht="18.75" x14ac:dyDescent="0.25">
      <c r="A1" s="5" t="s">
        <v>0</v>
      </c>
      <c r="B1" s="28"/>
      <c r="C1" s="2" t="s">
        <v>1</v>
      </c>
      <c r="D1" s="32"/>
      <c r="E1" s="32"/>
      <c r="F1" s="32"/>
    </row>
    <row r="2" spans="1:6" x14ac:dyDescent="0.25">
      <c r="B2" s="1"/>
      <c r="C2" s="2"/>
      <c r="D2" s="26" t="str">
        <f>IF(D1=Données!C3,Données!C4,IF(D1=Données!D3,Données!D4,""))</f>
        <v/>
      </c>
    </row>
    <row r="3" spans="1:6" x14ac:dyDescent="0.25">
      <c r="B3" s="30" t="s">
        <v>4</v>
      </c>
      <c r="C3" s="33"/>
      <c r="D3" s="33"/>
      <c r="E3" s="33"/>
      <c r="F3" s="33"/>
    </row>
    <row r="4" spans="1:6" x14ac:dyDescent="0.25">
      <c r="B4" s="30"/>
      <c r="C4" s="33"/>
      <c r="D4" s="33"/>
      <c r="E4" s="33"/>
      <c r="F4" s="33"/>
    </row>
    <row r="5" spans="1:6" x14ac:dyDescent="0.25">
      <c r="C5" s="1"/>
      <c r="D5" s="27" t="str">
        <f>IF(ISERROR(VLOOKUP(C3,Données!C5:D8,2,1)),"D3",VLOOKUP(C3,Données!C5:D8,2,0))</f>
        <v>D3</v>
      </c>
      <c r="E5" s="27" t="str">
        <f>CONCATENATE(D5,"C",B1)</f>
        <v>D3C</v>
      </c>
    </row>
    <row r="6" spans="1:6" x14ac:dyDescent="0.25">
      <c r="B6" s="31" t="s">
        <v>67</v>
      </c>
      <c r="C6" s="34"/>
      <c r="D6" s="34"/>
      <c r="E6" s="34"/>
      <c r="F6" s="34"/>
    </row>
    <row r="7" spans="1:6" x14ac:dyDescent="0.25">
      <c r="B7" s="31"/>
      <c r="C7" s="34"/>
      <c r="D7" s="34"/>
      <c r="E7" s="34"/>
      <c r="F7" s="34"/>
    </row>
    <row r="8" spans="1:6" x14ac:dyDescent="0.25">
      <c r="B8" s="6" t="s">
        <v>13</v>
      </c>
      <c r="D8" s="27" t="str">
        <f>Compos</f>
        <v>D3C</v>
      </c>
      <c r="E8" s="27" t="str">
        <f>IF(E5=Données!C10,MATCH(C6,D1C1C2,0),IF(E5=Données!D10,MATCH(C6,D1C3C2,0),IF(E5=Données!E10,MATCH(C6,D1C4C2,0),IF(E5=Données!F10,MATCH(C6,D1C1C3,0),IF(E5=Données!G10,MATCH(C6,D1C3C3,0),IF(E5=Données!H10,MATCH(C6,D1C4C3,0),IF(E5=Données!I10,MATCH(C6,D3C2,0),IF(E5=Données!J10,MATCH(C6,D3C3,0),""))))))))</f>
        <v/>
      </c>
      <c r="F8" s="27" t="str">
        <f>CONCATENATE(D8,"E",E8)</f>
        <v>D3CE</v>
      </c>
    </row>
    <row r="9" spans="1:6" ht="15.75" customHeight="1" x14ac:dyDescent="0.25">
      <c r="B9" s="35"/>
      <c r="C9" s="35"/>
      <c r="D9" s="35"/>
      <c r="E9" s="35"/>
      <c r="F9" s="35"/>
    </row>
    <row r="10" spans="1:6" x14ac:dyDescent="0.25">
      <c r="B10" s="35"/>
      <c r="C10" s="35"/>
      <c r="D10" s="35"/>
      <c r="E10" s="35"/>
      <c r="F10" s="35"/>
    </row>
    <row r="11" spans="1:6" x14ac:dyDescent="0.25">
      <c r="B11" s="35"/>
      <c r="C11" s="35"/>
      <c r="D11" s="35"/>
      <c r="E11" s="35"/>
      <c r="F11" s="35"/>
    </row>
    <row r="12" spans="1:6" x14ac:dyDescent="0.25">
      <c r="B12" s="35"/>
      <c r="C12" s="35"/>
      <c r="D12" s="35"/>
      <c r="E12" s="35"/>
      <c r="F12" s="35"/>
    </row>
    <row r="13" spans="1:6" x14ac:dyDescent="0.25">
      <c r="B13" s="27" t="str">
        <f>LEFT(B9,1)</f>
        <v/>
      </c>
      <c r="C13" s="29" t="str">
        <f>CONCATENATE(F8,"P",B13)</f>
        <v>D3CEP</v>
      </c>
    </row>
    <row r="14" spans="1:6" ht="15.75" customHeight="1" x14ac:dyDescent="0.25">
      <c r="E14" s="36" t="str">
        <f>IF(ISERROR(VLOOKUP(C13,Données!C25:G98,2,0)),"",VLOOKUP(C13,Données!C25:G98,5,0))</f>
        <v/>
      </c>
    </row>
    <row r="15" spans="1:6" x14ac:dyDescent="0.25">
      <c r="E15" s="37"/>
    </row>
    <row r="16" spans="1:6" ht="15.75" customHeight="1" x14ac:dyDescent="0.25">
      <c r="D16" s="36" t="str">
        <f>IF(ISERROR(VLOOKUP(C13,Données!C25:G98,2,0)),"",VLOOKUP(C13,Données!C25:G98,4,0))</f>
        <v/>
      </c>
      <c r="E16" s="37"/>
    </row>
    <row r="17" spans="2:5" x14ac:dyDescent="0.25">
      <c r="D17" s="37"/>
      <c r="E17" s="37"/>
    </row>
    <row r="18" spans="2:5" x14ac:dyDescent="0.25">
      <c r="D18" s="37"/>
      <c r="E18" s="37"/>
    </row>
    <row r="19" spans="2:5" ht="15.75" customHeight="1" x14ac:dyDescent="0.25">
      <c r="C19" s="36" t="str">
        <f>IF(ISERROR(VLOOKUP(C13,Données!C25:G98,2,0)),"",VLOOKUP(C13,Données!C25:G98,3,0))</f>
        <v/>
      </c>
      <c r="D19" s="37"/>
      <c r="E19" s="37"/>
    </row>
    <row r="20" spans="2:5" x14ac:dyDescent="0.25">
      <c r="C20" s="37"/>
      <c r="D20" s="37"/>
      <c r="E20" s="37"/>
    </row>
    <row r="21" spans="2:5" ht="15.75" customHeight="1" x14ac:dyDescent="0.25">
      <c r="B21" s="36" t="str">
        <f>IF(ISERROR(VLOOKUP(C13,Données!C25:G98,2,0)),"",VLOOKUP(C13,Données!C25:G98,2,0))</f>
        <v/>
      </c>
      <c r="C21" s="37"/>
      <c r="D21" s="37"/>
      <c r="E21" s="37"/>
    </row>
    <row r="22" spans="2:5" x14ac:dyDescent="0.25">
      <c r="B22" s="37"/>
      <c r="C22" s="37"/>
      <c r="D22" s="37"/>
      <c r="E22" s="37"/>
    </row>
    <row r="23" spans="2:5" x14ac:dyDescent="0.25">
      <c r="B23" s="37"/>
      <c r="C23" s="37"/>
      <c r="D23" s="37"/>
      <c r="E23" s="37"/>
    </row>
    <row r="24" spans="2:5" x14ac:dyDescent="0.25">
      <c r="B24" s="37"/>
      <c r="C24" s="37"/>
      <c r="D24" s="37"/>
      <c r="E24" s="37"/>
    </row>
    <row r="25" spans="2:5" x14ac:dyDescent="0.25">
      <c r="B25" s="37"/>
      <c r="C25" s="37"/>
      <c r="D25" s="37"/>
      <c r="E25" s="37"/>
    </row>
    <row r="26" spans="2:5" x14ac:dyDescent="0.25">
      <c r="B26" s="37"/>
      <c r="C26" s="37"/>
      <c r="D26" s="37"/>
      <c r="E26" s="37"/>
    </row>
    <row r="27" spans="2:5" x14ac:dyDescent="0.25">
      <c r="B27" s="37"/>
      <c r="C27" s="37"/>
      <c r="D27" s="37"/>
      <c r="E27" s="37"/>
    </row>
    <row r="28" spans="2:5" x14ac:dyDescent="0.25">
      <c r="B28" s="37"/>
      <c r="C28" s="37"/>
      <c r="D28" s="37"/>
      <c r="E28" s="37"/>
    </row>
    <row r="29" spans="2:5" x14ac:dyDescent="0.25">
      <c r="B29" s="37"/>
      <c r="C29" s="37"/>
      <c r="D29" s="37"/>
      <c r="E29" s="37"/>
    </row>
    <row r="30" spans="2:5" x14ac:dyDescent="0.25">
      <c r="B30" s="37"/>
      <c r="C30" s="37"/>
      <c r="D30" s="37"/>
      <c r="E30" s="37"/>
    </row>
    <row r="31" spans="2:5" x14ac:dyDescent="0.25">
      <c r="B31" s="38"/>
      <c r="C31" s="38"/>
      <c r="D31" s="38"/>
      <c r="E31" s="38"/>
    </row>
    <row r="32" spans="2:5" x14ac:dyDescent="0.25">
      <c r="B32" s="3"/>
      <c r="C32" s="3"/>
      <c r="D32" s="3"/>
      <c r="E32" s="3"/>
    </row>
    <row r="33" spans="2:5" x14ac:dyDescent="0.25">
      <c r="B33" s="3"/>
      <c r="C33" s="3"/>
      <c r="D33" s="3"/>
      <c r="E33" s="3"/>
    </row>
    <row r="35" spans="2:5" s="1" customFormat="1" x14ac:dyDescent="0.25">
      <c r="B35" s="7"/>
    </row>
    <row r="36" spans="2:5" s="1" customFormat="1" x14ac:dyDescent="0.25"/>
    <row r="37" spans="2:5" s="1" customFormat="1" x14ac:dyDescent="0.25"/>
    <row r="38" spans="2:5" s="1" customFormat="1" ht="15.75" customHeight="1" x14ac:dyDescent="0.25">
      <c r="E38" s="4"/>
    </row>
    <row r="39" spans="2:5" s="1" customFormat="1" x14ac:dyDescent="0.25">
      <c r="E39" s="4"/>
    </row>
    <row r="40" spans="2:5" s="1" customFormat="1" ht="15.75" customHeight="1" x14ac:dyDescent="0.25">
      <c r="D40" s="4"/>
      <c r="E40" s="4"/>
    </row>
    <row r="41" spans="2:5" s="1" customFormat="1" x14ac:dyDescent="0.25">
      <c r="D41" s="4"/>
      <c r="E41" s="4"/>
    </row>
    <row r="42" spans="2:5" s="1" customFormat="1" x14ac:dyDescent="0.25">
      <c r="D42" s="4"/>
      <c r="E42" s="4"/>
    </row>
    <row r="43" spans="2:5" s="1" customFormat="1" x14ac:dyDescent="0.25">
      <c r="C43" s="4"/>
      <c r="D43" s="4"/>
      <c r="E43" s="4"/>
    </row>
    <row r="44" spans="2:5" s="1" customFormat="1" x14ac:dyDescent="0.25">
      <c r="C44" s="4"/>
      <c r="D44" s="4"/>
      <c r="E44" s="4"/>
    </row>
    <row r="45" spans="2:5" s="1" customFormat="1" x14ac:dyDescent="0.25">
      <c r="B45" s="4"/>
      <c r="C45" s="4"/>
      <c r="D45" s="4"/>
      <c r="E45" s="4"/>
    </row>
    <row r="46" spans="2:5" s="1" customFormat="1" x14ac:dyDescent="0.25">
      <c r="B46" s="4"/>
      <c r="C46" s="4"/>
      <c r="D46" s="4"/>
      <c r="E46" s="4"/>
    </row>
    <row r="47" spans="2:5" s="1" customFormat="1" x14ac:dyDescent="0.25">
      <c r="B47" s="4"/>
      <c r="C47" s="4"/>
      <c r="D47" s="4"/>
      <c r="E47" s="4"/>
    </row>
    <row r="48" spans="2:5" s="1" customFormat="1" x14ac:dyDescent="0.25">
      <c r="B48" s="4"/>
      <c r="C48" s="4"/>
      <c r="D48" s="4"/>
      <c r="E48" s="4"/>
    </row>
    <row r="49" spans="2:5" s="1" customFormat="1" x14ac:dyDescent="0.25">
      <c r="B49" s="4"/>
      <c r="C49" s="4"/>
      <c r="D49" s="4"/>
      <c r="E49" s="4"/>
    </row>
    <row r="50" spans="2:5" s="1" customFormat="1" x14ac:dyDescent="0.25">
      <c r="B50" s="4"/>
      <c r="C50" s="4"/>
      <c r="D50" s="4"/>
      <c r="E50" s="4"/>
    </row>
    <row r="51" spans="2:5" s="1" customFormat="1" x14ac:dyDescent="0.25"/>
  </sheetData>
  <sheetProtection sheet="1" selectLockedCells="1"/>
  <mergeCells count="10">
    <mergeCell ref="B9:F12"/>
    <mergeCell ref="B21:B31"/>
    <mergeCell ref="C19:C31"/>
    <mergeCell ref="D16:D31"/>
    <mergeCell ref="E14:E31"/>
    <mergeCell ref="B3:B4"/>
    <mergeCell ref="B6:B7"/>
    <mergeCell ref="D1:F1"/>
    <mergeCell ref="C3:F4"/>
    <mergeCell ref="C6:F7"/>
  </mergeCells>
  <dataValidations count="5">
    <dataValidation type="list" allowBlank="1" showInputMessage="1" showErrorMessage="1" sqref="C6:F7">
      <formula1>INDIRECT(Compos)</formula1>
    </dataValidation>
    <dataValidation type="list" allowBlank="1" showInputMessage="1" showErrorMessage="1" sqref="D1:F1">
      <formula1>Domaines</formula1>
    </dataValidation>
    <dataValidation type="list" allowBlank="1" showInputMessage="1" showErrorMessage="1" sqref="B1">
      <formula1>Cycles</formula1>
    </dataValidation>
    <dataValidation type="list" allowBlank="1" showInputMessage="1" showErrorMessage="1" sqref="C3:F4">
      <formula1>INDIRECT(Dom)</formula1>
    </dataValidation>
    <dataValidation type="list" allowBlank="1" showInputMessage="1" showErrorMessage="1" sqref="B9">
      <formula1>INDIRECT(Compét)</formula1>
    </dataValidation>
  </dataValidations>
  <pageMargins left="0.19685039370078741"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A98"/>
  <sheetViews>
    <sheetView topLeftCell="A49" workbookViewId="0">
      <selection activeCell="C61" sqref="C61"/>
    </sheetView>
  </sheetViews>
  <sheetFormatPr baseColWidth="10" defaultRowHeight="15.75" x14ac:dyDescent="0.25"/>
  <cols>
    <col min="3" max="5" width="15.625" customWidth="1"/>
  </cols>
  <sheetData>
    <row r="1" spans="1:27" x14ac:dyDescent="0.25">
      <c r="A1" t="s">
        <v>27</v>
      </c>
      <c r="C1" t="s">
        <v>26</v>
      </c>
    </row>
    <row r="2" spans="1:27" x14ac:dyDescent="0.25">
      <c r="A2" s="5"/>
      <c r="B2" s="5"/>
      <c r="E2" s="5"/>
    </row>
    <row r="3" spans="1:27" x14ac:dyDescent="0.25">
      <c r="A3" s="5">
        <v>2</v>
      </c>
      <c r="B3" s="5"/>
      <c r="C3" s="5" t="s">
        <v>28</v>
      </c>
      <c r="D3" s="5" t="s">
        <v>5</v>
      </c>
    </row>
    <row r="4" spans="1:27" x14ac:dyDescent="0.25">
      <c r="A4" s="5">
        <v>3</v>
      </c>
      <c r="B4" s="5"/>
      <c r="C4" t="s">
        <v>29</v>
      </c>
      <c r="D4" s="5" t="s">
        <v>30</v>
      </c>
    </row>
    <row r="5" spans="1:27" x14ac:dyDescent="0.25">
      <c r="D5" t="s">
        <v>31</v>
      </c>
    </row>
    <row r="6" spans="1:27" x14ac:dyDescent="0.25">
      <c r="A6" s="8" t="str">
        <f>Réalisation!D2</f>
        <v/>
      </c>
      <c r="C6" s="5" t="s">
        <v>2</v>
      </c>
      <c r="D6" t="s">
        <v>33</v>
      </c>
    </row>
    <row r="7" spans="1:27" x14ac:dyDescent="0.25">
      <c r="C7" s="5" t="s">
        <v>6</v>
      </c>
      <c r="D7" t="s">
        <v>34</v>
      </c>
    </row>
    <row r="8" spans="1:27" x14ac:dyDescent="0.25">
      <c r="C8" s="5" t="s">
        <v>8</v>
      </c>
      <c r="D8" t="s">
        <v>35</v>
      </c>
    </row>
    <row r="10" spans="1:27" x14ac:dyDescent="0.25">
      <c r="A10" t="str">
        <f>Réalisation!E5</f>
        <v>D3C</v>
      </c>
      <c r="C10" t="s">
        <v>36</v>
      </c>
      <c r="D10" t="s">
        <v>38</v>
      </c>
      <c r="E10" t="s">
        <v>37</v>
      </c>
      <c r="F10" t="s">
        <v>39</v>
      </c>
      <c r="G10" t="s">
        <v>40</v>
      </c>
      <c r="H10" t="s">
        <v>41</v>
      </c>
      <c r="I10" t="s">
        <v>42</v>
      </c>
      <c r="J10" t="s">
        <v>43</v>
      </c>
    </row>
    <row r="11" spans="1:27" x14ac:dyDescent="0.25">
      <c r="C11" s="13" t="s">
        <v>3</v>
      </c>
      <c r="D11" s="14" t="s">
        <v>15</v>
      </c>
      <c r="E11" s="16" t="s">
        <v>19</v>
      </c>
      <c r="F11" s="15" t="s">
        <v>7</v>
      </c>
      <c r="G11" s="20" t="s">
        <v>16</v>
      </c>
      <c r="H11" s="21" t="s">
        <v>20</v>
      </c>
      <c r="I11" s="19" t="s">
        <v>21</v>
      </c>
      <c r="J11" s="18" t="s">
        <v>22</v>
      </c>
      <c r="K11" t="s">
        <v>31</v>
      </c>
    </row>
    <row r="12" spans="1:27" x14ac:dyDescent="0.25">
      <c r="C12" s="13" t="s">
        <v>10</v>
      </c>
      <c r="D12" s="14" t="s">
        <v>17</v>
      </c>
      <c r="E12" s="9" t="s">
        <v>31</v>
      </c>
      <c r="F12" s="15" t="s">
        <v>9</v>
      </c>
      <c r="G12" s="20" t="s">
        <v>17</v>
      </c>
      <c r="H12" s="10"/>
      <c r="I12" s="19" t="s">
        <v>32</v>
      </c>
      <c r="J12" s="18" t="s">
        <v>24</v>
      </c>
      <c r="K12" t="s">
        <v>31</v>
      </c>
    </row>
    <row r="13" spans="1:27" x14ac:dyDescent="0.25">
      <c r="C13" s="13" t="s">
        <v>11</v>
      </c>
      <c r="D13" s="14" t="s">
        <v>18</v>
      </c>
      <c r="E13" s="9" t="s">
        <v>31</v>
      </c>
      <c r="F13" s="15" t="s">
        <v>10</v>
      </c>
      <c r="G13" s="20" t="s">
        <v>18</v>
      </c>
      <c r="H13" s="10"/>
      <c r="I13" s="19" t="s">
        <v>23</v>
      </c>
      <c r="J13" s="18" t="s">
        <v>25</v>
      </c>
      <c r="K13" t="s">
        <v>31</v>
      </c>
    </row>
    <row r="14" spans="1:27" x14ac:dyDescent="0.25">
      <c r="C14" s="13" t="s">
        <v>12</v>
      </c>
      <c r="D14" s="11" t="s">
        <v>31</v>
      </c>
      <c r="E14" s="9"/>
      <c r="F14" s="15" t="s">
        <v>11</v>
      </c>
      <c r="G14" s="9"/>
      <c r="H14" s="10"/>
      <c r="I14" s="10"/>
      <c r="J14" s="10"/>
    </row>
    <row r="15" spans="1:27" x14ac:dyDescent="0.25">
      <c r="D15" s="9"/>
      <c r="E15" s="9"/>
      <c r="F15" s="15" t="s">
        <v>14</v>
      </c>
      <c r="G15" s="11" t="s">
        <v>31</v>
      </c>
      <c r="H15" s="10"/>
      <c r="I15" s="10"/>
      <c r="J15" s="10"/>
      <c r="T15" s="9"/>
      <c r="U15" s="9"/>
      <c r="V15" s="9"/>
      <c r="W15" s="9"/>
      <c r="X15" s="9"/>
      <c r="Y15" s="9"/>
      <c r="Z15" s="9"/>
      <c r="AA15" s="9"/>
    </row>
    <row r="16" spans="1:27" x14ac:dyDescent="0.25">
      <c r="C16" s="11"/>
      <c r="D16" s="11"/>
      <c r="E16" s="9"/>
      <c r="F16" s="11"/>
      <c r="G16" s="9"/>
      <c r="H16" s="10"/>
      <c r="I16" s="10"/>
      <c r="J16" s="10"/>
      <c r="K16" s="9"/>
      <c r="L16" s="9"/>
      <c r="M16" s="9"/>
      <c r="N16" s="9"/>
      <c r="O16" s="9"/>
      <c r="P16" s="9"/>
      <c r="Q16" s="9"/>
      <c r="R16" s="9"/>
      <c r="S16" s="9"/>
      <c r="T16" s="9"/>
      <c r="U16" s="9"/>
      <c r="V16" s="9"/>
      <c r="W16" s="9"/>
      <c r="X16" s="9"/>
      <c r="Y16" s="9"/>
      <c r="Z16" s="9"/>
      <c r="AA16" s="9"/>
    </row>
    <row r="17" spans="1:26" x14ac:dyDescent="0.25">
      <c r="A17" t="str">
        <f>Réalisation!F8</f>
        <v>D3CE</v>
      </c>
      <c r="C17" s="13" t="s">
        <v>44</v>
      </c>
      <c r="D17" s="13" t="s">
        <v>45</v>
      </c>
      <c r="E17" s="13" t="s">
        <v>46</v>
      </c>
      <c r="F17" s="13" t="s">
        <v>47</v>
      </c>
      <c r="G17" s="14" t="s">
        <v>48</v>
      </c>
      <c r="H17" s="14" t="s">
        <v>49</v>
      </c>
      <c r="I17" s="14" t="s">
        <v>50</v>
      </c>
      <c r="J17" s="17" t="s">
        <v>51</v>
      </c>
      <c r="K17" s="15" t="s">
        <v>52</v>
      </c>
      <c r="L17" s="15" t="s">
        <v>53</v>
      </c>
      <c r="M17" s="15" t="s">
        <v>54</v>
      </c>
      <c r="N17" s="15" t="s">
        <v>55</v>
      </c>
      <c r="O17" s="15" t="s">
        <v>56</v>
      </c>
      <c r="P17" s="20" t="s">
        <v>57</v>
      </c>
      <c r="Q17" s="20" t="s">
        <v>58</v>
      </c>
      <c r="R17" s="20" t="s">
        <v>59</v>
      </c>
      <c r="S17" s="22" t="s">
        <v>60</v>
      </c>
      <c r="T17" s="19" t="s">
        <v>61</v>
      </c>
      <c r="U17" s="19" t="s">
        <v>62</v>
      </c>
      <c r="V17" s="19" t="s">
        <v>63</v>
      </c>
      <c r="W17" s="18" t="s">
        <v>64</v>
      </c>
      <c r="X17" s="18" t="s">
        <v>65</v>
      </c>
      <c r="Y17" s="18" t="s">
        <v>66</v>
      </c>
    </row>
    <row r="18" spans="1:26" ht="15.75" customHeight="1" x14ac:dyDescent="0.25">
      <c r="C18" s="23" t="s">
        <v>68</v>
      </c>
      <c r="D18" s="9" t="s">
        <v>69</v>
      </c>
      <c r="E18" s="9" t="s">
        <v>70</v>
      </c>
      <c r="F18" s="11" t="s">
        <v>71</v>
      </c>
      <c r="G18" s="9" t="s">
        <v>72</v>
      </c>
      <c r="H18" s="24" t="s">
        <v>86</v>
      </c>
      <c r="I18" s="24" t="s">
        <v>144</v>
      </c>
      <c r="J18" s="24" t="s">
        <v>87</v>
      </c>
      <c r="K18" t="s">
        <v>96</v>
      </c>
      <c r="L18" t="s">
        <v>102</v>
      </c>
      <c r="M18" t="s">
        <v>104</v>
      </c>
      <c r="N18" t="s">
        <v>109</v>
      </c>
      <c r="O18" t="s">
        <v>117</v>
      </c>
      <c r="P18" t="s">
        <v>122</v>
      </c>
      <c r="Q18" t="s">
        <v>126</v>
      </c>
      <c r="R18" t="s">
        <v>128</v>
      </c>
      <c r="S18" t="s">
        <v>129</v>
      </c>
      <c r="T18" t="s">
        <v>134</v>
      </c>
      <c r="U18" t="s">
        <v>295</v>
      </c>
      <c r="V18" t="s">
        <v>138</v>
      </c>
      <c r="W18" t="s">
        <v>137</v>
      </c>
      <c r="X18" t="s">
        <v>140</v>
      </c>
      <c r="Y18" t="s">
        <v>142</v>
      </c>
      <c r="Z18" t="s">
        <v>31</v>
      </c>
    </row>
    <row r="19" spans="1:26" x14ac:dyDescent="0.25">
      <c r="C19" s="12" t="s">
        <v>73</v>
      </c>
      <c r="D19" s="9" t="s">
        <v>74</v>
      </c>
      <c r="E19" s="9" t="s">
        <v>75</v>
      </c>
      <c r="F19" s="9" t="s">
        <v>76</v>
      </c>
      <c r="G19" s="9" t="s">
        <v>94</v>
      </c>
      <c r="H19" s="24" t="s">
        <v>85</v>
      </c>
      <c r="I19" s="24" t="s">
        <v>31</v>
      </c>
      <c r="J19" s="24" t="s">
        <v>88</v>
      </c>
      <c r="K19" t="s">
        <v>97</v>
      </c>
      <c r="L19" t="s">
        <v>103</v>
      </c>
      <c r="M19" t="s">
        <v>105</v>
      </c>
      <c r="N19" t="s">
        <v>110</v>
      </c>
      <c r="O19" t="s">
        <v>118</v>
      </c>
      <c r="P19" t="s">
        <v>123</v>
      </c>
      <c r="Q19" t="s">
        <v>127</v>
      </c>
      <c r="R19" t="s">
        <v>31</v>
      </c>
      <c r="S19" t="s">
        <v>130</v>
      </c>
      <c r="T19" t="s">
        <v>135</v>
      </c>
      <c r="U19" t="s">
        <v>31</v>
      </c>
      <c r="V19" t="s">
        <v>139</v>
      </c>
      <c r="W19" t="s">
        <v>136</v>
      </c>
      <c r="X19" t="s">
        <v>141</v>
      </c>
      <c r="Y19" t="s">
        <v>143</v>
      </c>
      <c r="Z19" t="s">
        <v>31</v>
      </c>
    </row>
    <row r="20" spans="1:26" x14ac:dyDescent="0.25">
      <c r="C20" s="12" t="s">
        <v>77</v>
      </c>
      <c r="D20" s="9" t="s">
        <v>78</v>
      </c>
      <c r="E20" s="9" t="s">
        <v>31</v>
      </c>
      <c r="F20" s="9" t="s">
        <v>31</v>
      </c>
      <c r="G20" s="9" t="s">
        <v>95</v>
      </c>
      <c r="H20" s="24" t="s">
        <v>84</v>
      </c>
      <c r="I20" s="24" t="s">
        <v>31</v>
      </c>
      <c r="J20" s="24" t="s">
        <v>89</v>
      </c>
      <c r="K20" t="s">
        <v>98</v>
      </c>
      <c r="L20" s="24" t="s">
        <v>31</v>
      </c>
      <c r="M20" s="24" t="s">
        <v>93</v>
      </c>
      <c r="N20" s="24" t="s">
        <v>111</v>
      </c>
      <c r="O20" s="24" t="s">
        <v>119</v>
      </c>
      <c r="P20" s="24" t="s">
        <v>124</v>
      </c>
      <c r="Q20" s="24" t="s">
        <v>31</v>
      </c>
      <c r="R20" s="24" t="s">
        <v>31</v>
      </c>
      <c r="S20" s="24" t="s">
        <v>131</v>
      </c>
      <c r="T20" s="24" t="s">
        <v>31</v>
      </c>
      <c r="U20" s="24" t="s">
        <v>31</v>
      </c>
      <c r="V20" s="24" t="s">
        <v>31</v>
      </c>
      <c r="W20" s="24" t="s">
        <v>31</v>
      </c>
      <c r="X20" s="24" t="s">
        <v>31</v>
      </c>
      <c r="Y20" s="24" t="s">
        <v>31</v>
      </c>
    </row>
    <row r="21" spans="1:26" x14ac:dyDescent="0.25">
      <c r="C21" s="12" t="s">
        <v>79</v>
      </c>
      <c r="D21" s="9" t="s">
        <v>31</v>
      </c>
      <c r="F21" s="9" t="s">
        <v>31</v>
      </c>
      <c r="I21" s="25"/>
      <c r="J21" s="25" t="s">
        <v>90</v>
      </c>
      <c r="K21" t="s">
        <v>99</v>
      </c>
      <c r="L21" t="s">
        <v>31</v>
      </c>
      <c r="M21" t="s">
        <v>106</v>
      </c>
      <c r="N21" t="s">
        <v>112</v>
      </c>
      <c r="O21" t="s">
        <v>120</v>
      </c>
      <c r="P21" t="s">
        <v>125</v>
      </c>
      <c r="Q21" t="s">
        <v>31</v>
      </c>
      <c r="R21" t="s">
        <v>31</v>
      </c>
      <c r="S21" t="s">
        <v>132</v>
      </c>
      <c r="T21" t="s">
        <v>31</v>
      </c>
      <c r="U21" t="s">
        <v>31</v>
      </c>
      <c r="V21" t="s">
        <v>31</v>
      </c>
      <c r="W21" t="s">
        <v>31</v>
      </c>
      <c r="X21" t="s">
        <v>31</v>
      </c>
      <c r="Y21" t="s">
        <v>31</v>
      </c>
    </row>
    <row r="22" spans="1:26" x14ac:dyDescent="0.25">
      <c r="I22" s="25"/>
      <c r="J22" s="25" t="s">
        <v>91</v>
      </c>
      <c r="K22" t="s">
        <v>100</v>
      </c>
      <c r="L22" t="s">
        <v>31</v>
      </c>
      <c r="M22" t="s">
        <v>107</v>
      </c>
      <c r="N22" t="s">
        <v>113</v>
      </c>
      <c r="O22" t="s">
        <v>121</v>
      </c>
      <c r="P22" t="s">
        <v>31</v>
      </c>
      <c r="Q22" t="s">
        <v>31</v>
      </c>
      <c r="R22" t="s">
        <v>31</v>
      </c>
      <c r="S22" t="s">
        <v>133</v>
      </c>
      <c r="T22" t="s">
        <v>31</v>
      </c>
      <c r="U22" t="s">
        <v>31</v>
      </c>
      <c r="V22" t="s">
        <v>31</v>
      </c>
      <c r="W22" t="s">
        <v>31</v>
      </c>
      <c r="X22" t="s">
        <v>31</v>
      </c>
      <c r="Y22" t="s">
        <v>31</v>
      </c>
    </row>
    <row r="23" spans="1:26" x14ac:dyDescent="0.25">
      <c r="J23" s="25" t="s">
        <v>92</v>
      </c>
      <c r="K23" t="s">
        <v>101</v>
      </c>
      <c r="L23" t="s">
        <v>31</v>
      </c>
      <c r="M23" t="s">
        <v>108</v>
      </c>
      <c r="N23" t="s">
        <v>114</v>
      </c>
      <c r="O23" t="s">
        <v>31</v>
      </c>
      <c r="P23" t="s">
        <v>31</v>
      </c>
      <c r="Q23" t="s">
        <v>31</v>
      </c>
      <c r="R23" t="s">
        <v>31</v>
      </c>
      <c r="S23" t="s">
        <v>31</v>
      </c>
      <c r="T23" t="s">
        <v>31</v>
      </c>
      <c r="U23" t="s">
        <v>31</v>
      </c>
      <c r="V23" t="s">
        <v>31</v>
      </c>
      <c r="W23" t="s">
        <v>31</v>
      </c>
      <c r="X23" t="s">
        <v>31</v>
      </c>
      <c r="Y23" t="s">
        <v>31</v>
      </c>
    </row>
    <row r="24" spans="1:26" x14ac:dyDescent="0.25">
      <c r="N24" t="s">
        <v>115</v>
      </c>
      <c r="O24" t="s">
        <v>31</v>
      </c>
    </row>
    <row r="25" spans="1:26" x14ac:dyDescent="0.25">
      <c r="C25" t="s">
        <v>80</v>
      </c>
      <c r="D25" t="s">
        <v>215</v>
      </c>
      <c r="E25" t="s">
        <v>216</v>
      </c>
      <c r="F25" t="s">
        <v>217</v>
      </c>
      <c r="G25" t="s">
        <v>218</v>
      </c>
      <c r="N25" t="s">
        <v>116</v>
      </c>
      <c r="O25" t="s">
        <v>31</v>
      </c>
    </row>
    <row r="26" spans="1:26" x14ac:dyDescent="0.25">
      <c r="C26" t="s">
        <v>81</v>
      </c>
      <c r="D26" t="s">
        <v>219</v>
      </c>
      <c r="E26" t="s">
        <v>220</v>
      </c>
      <c r="F26" t="s">
        <v>221</v>
      </c>
      <c r="G26" t="s">
        <v>222</v>
      </c>
    </row>
    <row r="27" spans="1:26" x14ac:dyDescent="0.25">
      <c r="C27" t="s">
        <v>82</v>
      </c>
      <c r="D27" t="s">
        <v>223</v>
      </c>
      <c r="E27" t="s">
        <v>224</v>
      </c>
      <c r="F27" t="s">
        <v>225</v>
      </c>
      <c r="G27" t="s">
        <v>226</v>
      </c>
    </row>
    <row r="28" spans="1:26" x14ac:dyDescent="0.25">
      <c r="C28" t="s">
        <v>83</v>
      </c>
      <c r="D28" t="s">
        <v>227</v>
      </c>
      <c r="E28" t="s">
        <v>228</v>
      </c>
      <c r="F28" t="s">
        <v>229</v>
      </c>
      <c r="G28" t="s">
        <v>230</v>
      </c>
    </row>
    <row r="29" spans="1:26" x14ac:dyDescent="0.25">
      <c r="C29" t="s">
        <v>148</v>
      </c>
      <c r="D29" t="s">
        <v>231</v>
      </c>
      <c r="E29" t="s">
        <v>232</v>
      </c>
      <c r="F29" t="s">
        <v>233</v>
      </c>
      <c r="G29" t="s">
        <v>234</v>
      </c>
    </row>
    <row r="30" spans="1:26" x14ac:dyDescent="0.25">
      <c r="C30" t="s">
        <v>149</v>
      </c>
      <c r="D30" t="s">
        <v>235</v>
      </c>
      <c r="E30" t="s">
        <v>236</v>
      </c>
      <c r="F30" t="s">
        <v>237</v>
      </c>
      <c r="G30" t="s">
        <v>238</v>
      </c>
    </row>
    <row r="31" spans="1:26" x14ac:dyDescent="0.25">
      <c r="C31" t="s">
        <v>150</v>
      </c>
      <c r="D31" t="s">
        <v>239</v>
      </c>
      <c r="E31" t="s">
        <v>240</v>
      </c>
      <c r="F31" t="s">
        <v>241</v>
      </c>
      <c r="G31" t="s">
        <v>242</v>
      </c>
    </row>
    <row r="32" spans="1:26" x14ac:dyDescent="0.25">
      <c r="C32" t="s">
        <v>151</v>
      </c>
      <c r="D32" t="s">
        <v>243</v>
      </c>
      <c r="E32" t="s">
        <v>244</v>
      </c>
      <c r="F32" t="s">
        <v>245</v>
      </c>
      <c r="G32" t="s">
        <v>246</v>
      </c>
    </row>
    <row r="33" spans="3:20" x14ac:dyDescent="0.25">
      <c r="C33" t="s">
        <v>152</v>
      </c>
      <c r="D33" t="s">
        <v>247</v>
      </c>
      <c r="E33" t="s">
        <v>248</v>
      </c>
      <c r="F33" t="s">
        <v>249</v>
      </c>
      <c r="G33" t="s">
        <v>250</v>
      </c>
    </row>
    <row r="34" spans="3:20" x14ac:dyDescent="0.25">
      <c r="C34" t="s">
        <v>153</v>
      </c>
      <c r="D34" t="s">
        <v>251</v>
      </c>
      <c r="E34" t="s">
        <v>252</v>
      </c>
      <c r="F34" t="s">
        <v>253</v>
      </c>
      <c r="G34" t="s">
        <v>254</v>
      </c>
    </row>
    <row r="35" spans="3:20" x14ac:dyDescent="0.25">
      <c r="C35" t="s">
        <v>154</v>
      </c>
      <c r="D35" t="s">
        <v>255</v>
      </c>
      <c r="E35" t="s">
        <v>256</v>
      </c>
      <c r="F35" t="s">
        <v>257</v>
      </c>
      <c r="G35" t="s">
        <v>258</v>
      </c>
    </row>
    <row r="36" spans="3:20" x14ac:dyDescent="0.25">
      <c r="C36" s="11" t="s">
        <v>155</v>
      </c>
      <c r="D36" s="9" t="s">
        <v>468</v>
      </c>
      <c r="E36" s="9" t="s">
        <v>469</v>
      </c>
      <c r="F36" s="9" t="s">
        <v>470</v>
      </c>
      <c r="G36" s="9" t="s">
        <v>471</v>
      </c>
      <c r="H36" s="9"/>
      <c r="I36" s="9"/>
      <c r="J36" s="9"/>
      <c r="K36" s="9"/>
      <c r="L36" s="9"/>
      <c r="M36" s="9"/>
      <c r="N36" s="9"/>
      <c r="O36" s="9"/>
      <c r="P36" s="9"/>
      <c r="Q36" s="9"/>
      <c r="R36" s="9"/>
      <c r="S36" s="9"/>
      <c r="T36" s="9"/>
    </row>
    <row r="37" spans="3:20" x14ac:dyDescent="0.25">
      <c r="C37" s="11" t="s">
        <v>156</v>
      </c>
      <c r="D37" s="9" t="s">
        <v>472</v>
      </c>
      <c r="E37" s="9" t="s">
        <v>473</v>
      </c>
      <c r="F37" s="9" t="s">
        <v>474</v>
      </c>
      <c r="G37" s="9" t="s">
        <v>475</v>
      </c>
      <c r="H37" s="9"/>
      <c r="I37" s="9"/>
      <c r="J37" s="9"/>
      <c r="K37" s="9"/>
      <c r="L37" s="9"/>
      <c r="M37" s="9"/>
      <c r="N37" s="9"/>
      <c r="O37" s="9"/>
      <c r="P37" s="9"/>
      <c r="Q37" s="9"/>
      <c r="R37" s="9"/>
      <c r="S37" s="9"/>
      <c r="T37" s="9"/>
    </row>
    <row r="38" spans="3:20" x14ac:dyDescent="0.25">
      <c r="C38" s="11" t="s">
        <v>157</v>
      </c>
      <c r="D38" s="9" t="s">
        <v>476</v>
      </c>
      <c r="E38" s="9" t="s">
        <v>477</v>
      </c>
      <c r="F38" s="9" t="s">
        <v>478</v>
      </c>
      <c r="G38" s="9" t="s">
        <v>479</v>
      </c>
      <c r="H38" s="9"/>
      <c r="I38" s="9"/>
      <c r="J38" s="9"/>
      <c r="K38" s="9"/>
      <c r="L38" s="9"/>
      <c r="M38" s="9"/>
      <c r="N38" s="9"/>
      <c r="O38" s="9"/>
      <c r="P38" s="9"/>
      <c r="Q38" s="9"/>
      <c r="R38" s="9"/>
      <c r="S38" s="9"/>
      <c r="T38" s="9"/>
    </row>
    <row r="39" spans="3:20" x14ac:dyDescent="0.25">
      <c r="C39" s="11" t="s">
        <v>158</v>
      </c>
      <c r="D39" s="9" t="s">
        <v>480</v>
      </c>
      <c r="E39" s="9" t="s">
        <v>481</v>
      </c>
      <c r="F39" s="9" t="s">
        <v>482</v>
      </c>
      <c r="G39" s="9" t="s">
        <v>483</v>
      </c>
      <c r="H39" s="9"/>
      <c r="I39" s="9"/>
      <c r="J39" s="9"/>
      <c r="K39" s="9"/>
      <c r="L39" s="9"/>
      <c r="M39" s="9"/>
      <c r="N39" s="9"/>
      <c r="O39" s="9"/>
      <c r="P39" s="9"/>
      <c r="Q39" s="9"/>
      <c r="R39" s="9"/>
      <c r="S39" s="9"/>
      <c r="T39" s="9"/>
    </row>
    <row r="40" spans="3:20" x14ac:dyDescent="0.25">
      <c r="C40" s="11" t="s">
        <v>159</v>
      </c>
      <c r="D40" s="9" t="s">
        <v>484</v>
      </c>
      <c r="E40" s="9" t="s">
        <v>485</v>
      </c>
      <c r="F40" s="9" t="s">
        <v>486</v>
      </c>
      <c r="G40" s="9" t="s">
        <v>487</v>
      </c>
      <c r="H40" s="9"/>
      <c r="I40" s="9"/>
      <c r="J40" s="9"/>
      <c r="K40" s="9"/>
      <c r="L40" s="9"/>
      <c r="M40" s="9"/>
      <c r="N40" s="9"/>
      <c r="O40" s="9"/>
      <c r="P40" s="9"/>
      <c r="Q40" s="9"/>
      <c r="R40" s="9"/>
      <c r="S40" s="9"/>
      <c r="T40" s="9"/>
    </row>
    <row r="41" spans="3:20" x14ac:dyDescent="0.25">
      <c r="C41" s="11" t="s">
        <v>160</v>
      </c>
      <c r="D41" s="9" t="s">
        <v>488</v>
      </c>
      <c r="E41" s="9" t="s">
        <v>489</v>
      </c>
      <c r="F41" s="9" t="s">
        <v>490</v>
      </c>
      <c r="G41" s="9" t="s">
        <v>491</v>
      </c>
      <c r="H41" s="9"/>
      <c r="I41" s="9"/>
      <c r="J41" s="9"/>
      <c r="K41" s="9"/>
      <c r="L41" s="9"/>
      <c r="M41" s="9"/>
      <c r="N41" s="9"/>
      <c r="O41" s="9"/>
      <c r="P41" s="9"/>
      <c r="Q41" s="9"/>
      <c r="R41" s="9"/>
      <c r="S41" s="9"/>
      <c r="T41" s="9"/>
    </row>
    <row r="42" spans="3:20" ht="15.75" customHeight="1" x14ac:dyDescent="0.25">
      <c r="C42" s="11" t="s">
        <v>161</v>
      </c>
      <c r="D42" t="s">
        <v>492</v>
      </c>
      <c r="E42" s="23" t="s">
        <v>493</v>
      </c>
      <c r="F42" t="s">
        <v>494</v>
      </c>
      <c r="G42" s="23" t="s">
        <v>495</v>
      </c>
    </row>
    <row r="43" spans="3:20" x14ac:dyDescent="0.25">
      <c r="C43" s="11" t="s">
        <v>162</v>
      </c>
      <c r="D43" t="s">
        <v>496</v>
      </c>
      <c r="E43" t="s">
        <v>497</v>
      </c>
      <c r="F43" t="s">
        <v>498</v>
      </c>
      <c r="G43" t="s">
        <v>499</v>
      </c>
    </row>
    <row r="44" spans="3:20" x14ac:dyDescent="0.25">
      <c r="C44" s="11" t="s">
        <v>163</v>
      </c>
      <c r="D44" t="s">
        <v>372</v>
      </c>
      <c r="E44" t="s">
        <v>373</v>
      </c>
      <c r="F44" t="s">
        <v>374</v>
      </c>
      <c r="G44" t="s">
        <v>375</v>
      </c>
    </row>
    <row r="45" spans="3:20" x14ac:dyDescent="0.25">
      <c r="C45" s="11" t="s">
        <v>164</v>
      </c>
      <c r="D45" t="s">
        <v>376</v>
      </c>
      <c r="E45" t="s">
        <v>377</v>
      </c>
      <c r="F45" t="s">
        <v>378</v>
      </c>
      <c r="G45" t="s">
        <v>379</v>
      </c>
    </row>
    <row r="46" spans="3:20" x14ac:dyDescent="0.25">
      <c r="C46" s="11" t="s">
        <v>165</v>
      </c>
      <c r="D46" t="s">
        <v>380</v>
      </c>
      <c r="E46" t="s">
        <v>381</v>
      </c>
      <c r="F46" t="s">
        <v>382</v>
      </c>
      <c r="G46" t="s">
        <v>383</v>
      </c>
    </row>
    <row r="47" spans="3:20" x14ac:dyDescent="0.25">
      <c r="C47" s="11" t="s">
        <v>166</v>
      </c>
      <c r="D47" t="s">
        <v>384</v>
      </c>
      <c r="E47" t="s">
        <v>385</v>
      </c>
      <c r="F47" t="s">
        <v>386</v>
      </c>
      <c r="G47" t="s">
        <v>387</v>
      </c>
    </row>
    <row r="48" spans="3:20" x14ac:dyDescent="0.25">
      <c r="C48" s="11" t="s">
        <v>167</v>
      </c>
      <c r="D48" t="s">
        <v>388</v>
      </c>
      <c r="E48" t="s">
        <v>389</v>
      </c>
      <c r="F48" t="s">
        <v>390</v>
      </c>
      <c r="G48" t="s">
        <v>391</v>
      </c>
    </row>
    <row r="49" spans="3:7" x14ac:dyDescent="0.25">
      <c r="C49" s="11" t="s">
        <v>168</v>
      </c>
      <c r="D49" t="s">
        <v>392</v>
      </c>
      <c r="E49" t="s">
        <v>393</v>
      </c>
      <c r="F49" t="s">
        <v>394</v>
      </c>
      <c r="G49" t="s">
        <v>395</v>
      </c>
    </row>
    <row r="50" spans="3:7" ht="15.75" customHeight="1" x14ac:dyDescent="0.25">
      <c r="C50" s="11" t="s">
        <v>169</v>
      </c>
      <c r="D50" s="23" t="s">
        <v>432</v>
      </c>
      <c r="E50" s="23" t="s">
        <v>433</v>
      </c>
      <c r="F50" s="23" t="s">
        <v>434</v>
      </c>
      <c r="G50" s="23" t="s">
        <v>435</v>
      </c>
    </row>
    <row r="51" spans="3:7" ht="15.75" customHeight="1" x14ac:dyDescent="0.25">
      <c r="C51" s="11" t="s">
        <v>170</v>
      </c>
      <c r="D51" s="23" t="s">
        <v>428</v>
      </c>
      <c r="E51" s="23" t="s">
        <v>429</v>
      </c>
      <c r="F51" s="23" t="s">
        <v>430</v>
      </c>
      <c r="G51" s="23" t="s">
        <v>431</v>
      </c>
    </row>
    <row r="52" spans="3:7" x14ac:dyDescent="0.25">
      <c r="C52" s="11" t="s">
        <v>171</v>
      </c>
      <c r="D52" t="s">
        <v>424</v>
      </c>
      <c r="E52" t="s">
        <v>425</v>
      </c>
      <c r="F52" t="s">
        <v>426</v>
      </c>
      <c r="G52" t="s">
        <v>427</v>
      </c>
    </row>
    <row r="53" spans="3:7" x14ac:dyDescent="0.25">
      <c r="C53" s="11" t="s">
        <v>172</v>
      </c>
      <c r="D53" t="s">
        <v>420</v>
      </c>
      <c r="E53" t="s">
        <v>421</v>
      </c>
      <c r="F53" t="s">
        <v>422</v>
      </c>
      <c r="G53" t="s">
        <v>423</v>
      </c>
    </row>
    <row r="54" spans="3:7" x14ac:dyDescent="0.25">
      <c r="C54" s="11" t="s">
        <v>173</v>
      </c>
      <c r="D54" t="s">
        <v>412</v>
      </c>
      <c r="E54" t="s">
        <v>413</v>
      </c>
      <c r="F54" t="s">
        <v>414</v>
      </c>
      <c r="G54" t="s">
        <v>415</v>
      </c>
    </row>
    <row r="55" spans="3:7" x14ac:dyDescent="0.25">
      <c r="C55" s="11" t="s">
        <v>174</v>
      </c>
      <c r="D55" t="s">
        <v>416</v>
      </c>
      <c r="E55" t="s">
        <v>417</v>
      </c>
      <c r="F55" t="s">
        <v>418</v>
      </c>
      <c r="G55" t="s">
        <v>419</v>
      </c>
    </row>
    <row r="56" spans="3:7" x14ac:dyDescent="0.25">
      <c r="C56" s="11" t="s">
        <v>175</v>
      </c>
      <c r="D56" t="s">
        <v>408</v>
      </c>
      <c r="E56" t="s">
        <v>409</v>
      </c>
      <c r="F56" t="s">
        <v>410</v>
      </c>
      <c r="G56" t="s">
        <v>411</v>
      </c>
    </row>
    <row r="57" spans="3:7" x14ac:dyDescent="0.25">
      <c r="C57" s="11" t="s">
        <v>176</v>
      </c>
      <c r="D57" t="s">
        <v>404</v>
      </c>
      <c r="E57" t="s">
        <v>405</v>
      </c>
      <c r="F57" t="s">
        <v>406</v>
      </c>
      <c r="G57" t="s">
        <v>407</v>
      </c>
    </row>
    <row r="58" spans="3:7" x14ac:dyDescent="0.25">
      <c r="C58" s="11" t="s">
        <v>177</v>
      </c>
      <c r="D58" t="s">
        <v>436</v>
      </c>
      <c r="E58" t="s">
        <v>437</v>
      </c>
      <c r="F58" t="s">
        <v>438</v>
      </c>
      <c r="G58" t="s">
        <v>439</v>
      </c>
    </row>
    <row r="59" spans="3:7" x14ac:dyDescent="0.25">
      <c r="C59" s="11" t="s">
        <v>178</v>
      </c>
      <c r="D59" t="s">
        <v>444</v>
      </c>
      <c r="E59" t="s">
        <v>445</v>
      </c>
      <c r="F59" t="s">
        <v>446</v>
      </c>
      <c r="G59" t="s">
        <v>447</v>
      </c>
    </row>
    <row r="60" spans="3:7" x14ac:dyDescent="0.25">
      <c r="C60" s="11" t="s">
        <v>179</v>
      </c>
      <c r="D60" t="s">
        <v>448</v>
      </c>
      <c r="E60" t="s">
        <v>449</v>
      </c>
      <c r="F60" t="s">
        <v>450</v>
      </c>
      <c r="G60" t="s">
        <v>451</v>
      </c>
    </row>
    <row r="61" spans="3:7" x14ac:dyDescent="0.25">
      <c r="C61" s="11" t="s">
        <v>180</v>
      </c>
      <c r="D61" s="9" t="s">
        <v>508</v>
      </c>
      <c r="E61" s="9" t="s">
        <v>509</v>
      </c>
      <c r="F61" s="9" t="s">
        <v>510</v>
      </c>
      <c r="G61" s="9" t="s">
        <v>511</v>
      </c>
    </row>
    <row r="62" spans="3:7" x14ac:dyDescent="0.25">
      <c r="C62" s="11" t="s">
        <v>181</v>
      </c>
      <c r="D62" t="s">
        <v>440</v>
      </c>
      <c r="E62" t="s">
        <v>441</v>
      </c>
      <c r="F62" t="s">
        <v>442</v>
      </c>
      <c r="G62" t="s">
        <v>443</v>
      </c>
    </row>
    <row r="63" spans="3:7" x14ac:dyDescent="0.25">
      <c r="C63" s="11" t="s">
        <v>145</v>
      </c>
      <c r="D63" t="s">
        <v>259</v>
      </c>
      <c r="E63" t="s">
        <v>260</v>
      </c>
      <c r="F63" t="s">
        <v>261</v>
      </c>
      <c r="G63" t="s">
        <v>262</v>
      </c>
    </row>
    <row r="64" spans="3:7" x14ac:dyDescent="0.25">
      <c r="C64" s="11" t="s">
        <v>146</v>
      </c>
      <c r="D64" t="s">
        <v>263</v>
      </c>
      <c r="E64" t="s">
        <v>264</v>
      </c>
      <c r="F64" t="s">
        <v>265</v>
      </c>
      <c r="G64" t="s">
        <v>266</v>
      </c>
    </row>
    <row r="65" spans="3:7" x14ac:dyDescent="0.25">
      <c r="C65" s="11" t="s">
        <v>147</v>
      </c>
      <c r="D65" t="s">
        <v>267</v>
      </c>
      <c r="E65" t="s">
        <v>268</v>
      </c>
      <c r="F65" t="s">
        <v>269</v>
      </c>
      <c r="G65" t="s">
        <v>270</v>
      </c>
    </row>
    <row r="66" spans="3:7" x14ac:dyDescent="0.25">
      <c r="C66" s="11" t="s">
        <v>182</v>
      </c>
      <c r="D66" t="s">
        <v>271</v>
      </c>
      <c r="E66" t="s">
        <v>272</v>
      </c>
      <c r="F66" t="s">
        <v>274</v>
      </c>
      <c r="G66" t="s">
        <v>273</v>
      </c>
    </row>
    <row r="67" spans="3:7" x14ac:dyDescent="0.25">
      <c r="C67" s="11" t="s">
        <v>183</v>
      </c>
      <c r="D67" t="s">
        <v>277</v>
      </c>
      <c r="E67" t="s">
        <v>276</v>
      </c>
      <c r="F67" t="s">
        <v>275</v>
      </c>
      <c r="G67" t="s">
        <v>278</v>
      </c>
    </row>
    <row r="68" spans="3:7" x14ac:dyDescent="0.25">
      <c r="C68" s="11" t="s">
        <v>184</v>
      </c>
      <c r="D68" t="s">
        <v>279</v>
      </c>
      <c r="E68" t="s">
        <v>282</v>
      </c>
      <c r="F68" t="s">
        <v>280</v>
      </c>
      <c r="G68" t="s">
        <v>281</v>
      </c>
    </row>
    <row r="69" spans="3:7" x14ac:dyDescent="0.25">
      <c r="C69" s="11" t="s">
        <v>185</v>
      </c>
      <c r="D69" t="s">
        <v>283</v>
      </c>
      <c r="E69" t="s">
        <v>284</v>
      </c>
      <c r="F69" t="s">
        <v>285</v>
      </c>
      <c r="G69" t="s">
        <v>286</v>
      </c>
    </row>
    <row r="70" spans="3:7" x14ac:dyDescent="0.25">
      <c r="C70" s="11" t="s">
        <v>186</v>
      </c>
      <c r="D70" t="s">
        <v>452</v>
      </c>
      <c r="E70" t="s">
        <v>453</v>
      </c>
      <c r="F70" t="s">
        <v>454</v>
      </c>
      <c r="G70" t="s">
        <v>455</v>
      </c>
    </row>
    <row r="71" spans="3:7" x14ac:dyDescent="0.25">
      <c r="C71" s="11" t="s">
        <v>187</v>
      </c>
      <c r="D71" t="s">
        <v>456</v>
      </c>
      <c r="E71" t="s">
        <v>457</v>
      </c>
      <c r="F71" t="s">
        <v>458</v>
      </c>
      <c r="G71" t="s">
        <v>459</v>
      </c>
    </row>
    <row r="72" spans="3:7" x14ac:dyDescent="0.25">
      <c r="C72" s="11" t="s">
        <v>188</v>
      </c>
      <c r="D72" t="s">
        <v>460</v>
      </c>
      <c r="E72" t="s">
        <v>461</v>
      </c>
      <c r="F72" t="s">
        <v>462</v>
      </c>
      <c r="G72" t="s">
        <v>463</v>
      </c>
    </row>
    <row r="73" spans="3:7" x14ac:dyDescent="0.25">
      <c r="C73" s="11" t="s">
        <v>189</v>
      </c>
      <c r="D73" t="s">
        <v>464</v>
      </c>
      <c r="E73" t="s">
        <v>465</v>
      </c>
      <c r="F73" t="s">
        <v>466</v>
      </c>
      <c r="G73" t="s">
        <v>467</v>
      </c>
    </row>
    <row r="74" spans="3:7" x14ac:dyDescent="0.25">
      <c r="C74" s="11" t="s">
        <v>190</v>
      </c>
      <c r="D74" t="s">
        <v>396</v>
      </c>
      <c r="E74" t="s">
        <v>399</v>
      </c>
      <c r="F74" t="s">
        <v>397</v>
      </c>
      <c r="G74" t="s">
        <v>398</v>
      </c>
    </row>
    <row r="75" spans="3:7" x14ac:dyDescent="0.25">
      <c r="C75" s="11" t="s">
        <v>191</v>
      </c>
      <c r="D75" t="s">
        <v>400</v>
      </c>
      <c r="E75" t="s">
        <v>401</v>
      </c>
      <c r="F75" t="s">
        <v>402</v>
      </c>
      <c r="G75" t="s">
        <v>403</v>
      </c>
    </row>
    <row r="76" spans="3:7" x14ac:dyDescent="0.25">
      <c r="C76" s="11" t="s">
        <v>192</v>
      </c>
      <c r="D76" t="s">
        <v>368</v>
      </c>
      <c r="E76" t="s">
        <v>369</v>
      </c>
      <c r="F76" t="s">
        <v>370</v>
      </c>
      <c r="G76" t="s">
        <v>371</v>
      </c>
    </row>
    <row r="77" spans="3:7" x14ac:dyDescent="0.25">
      <c r="C77" s="24" t="s">
        <v>193</v>
      </c>
      <c r="D77" t="s">
        <v>308</v>
      </c>
      <c r="E77" t="s">
        <v>309</v>
      </c>
      <c r="F77" t="s">
        <v>310</v>
      </c>
      <c r="G77" t="s">
        <v>311</v>
      </c>
    </row>
    <row r="78" spans="3:7" ht="15.75" customHeight="1" x14ac:dyDescent="0.25">
      <c r="C78" s="24" t="s">
        <v>194</v>
      </c>
      <c r="D78" s="23" t="s">
        <v>312</v>
      </c>
      <c r="E78" t="s">
        <v>313</v>
      </c>
      <c r="F78" t="s">
        <v>314</v>
      </c>
      <c r="G78" t="s">
        <v>315</v>
      </c>
    </row>
    <row r="79" spans="3:7" x14ac:dyDescent="0.25">
      <c r="C79" s="24" t="s">
        <v>195</v>
      </c>
      <c r="D79" t="s">
        <v>316</v>
      </c>
      <c r="E79" t="s">
        <v>317</v>
      </c>
      <c r="F79" t="s">
        <v>318</v>
      </c>
      <c r="G79" t="s">
        <v>319</v>
      </c>
    </row>
    <row r="80" spans="3:7" x14ac:dyDescent="0.25">
      <c r="C80" s="24" t="s">
        <v>196</v>
      </c>
      <c r="D80" t="s">
        <v>320</v>
      </c>
      <c r="E80" t="s">
        <v>321</v>
      </c>
      <c r="F80" t="s">
        <v>322</v>
      </c>
      <c r="G80" t="s">
        <v>323</v>
      </c>
    </row>
    <row r="81" spans="3:7" x14ac:dyDescent="0.25">
      <c r="C81" s="24" t="s">
        <v>197</v>
      </c>
      <c r="D81" t="s">
        <v>324</v>
      </c>
      <c r="E81" t="s">
        <v>325</v>
      </c>
      <c r="F81" t="s">
        <v>326</v>
      </c>
      <c r="G81" t="s">
        <v>327</v>
      </c>
    </row>
    <row r="82" spans="3:7" x14ac:dyDescent="0.25">
      <c r="C82" s="24" t="s">
        <v>198</v>
      </c>
      <c r="D82" t="s">
        <v>328</v>
      </c>
      <c r="E82" t="s">
        <v>329</v>
      </c>
      <c r="F82" t="s">
        <v>330</v>
      </c>
      <c r="G82" t="s">
        <v>331</v>
      </c>
    </row>
    <row r="83" spans="3:7" x14ac:dyDescent="0.25">
      <c r="C83" s="9" t="s">
        <v>199</v>
      </c>
      <c r="D83" t="s">
        <v>332</v>
      </c>
      <c r="E83" t="s">
        <v>333</v>
      </c>
      <c r="F83" t="s">
        <v>334</v>
      </c>
      <c r="G83" t="s">
        <v>335</v>
      </c>
    </row>
    <row r="84" spans="3:7" x14ac:dyDescent="0.25">
      <c r="C84" s="9" t="s">
        <v>200</v>
      </c>
      <c r="D84" t="s">
        <v>336</v>
      </c>
      <c r="E84" t="s">
        <v>337</v>
      </c>
      <c r="F84" t="s">
        <v>338</v>
      </c>
      <c r="G84" t="s">
        <v>339</v>
      </c>
    </row>
    <row r="85" spans="3:7" x14ac:dyDescent="0.25">
      <c r="C85" s="9" t="s">
        <v>201</v>
      </c>
      <c r="D85" t="s">
        <v>340</v>
      </c>
      <c r="E85" t="s">
        <v>341</v>
      </c>
      <c r="F85" t="s">
        <v>342</v>
      </c>
      <c r="G85" t="s">
        <v>343</v>
      </c>
    </row>
    <row r="86" spans="3:7" x14ac:dyDescent="0.25">
      <c r="C86" s="9" t="s">
        <v>202</v>
      </c>
      <c r="D86" t="s">
        <v>344</v>
      </c>
      <c r="E86" t="s">
        <v>345</v>
      </c>
      <c r="F86" t="s">
        <v>346</v>
      </c>
      <c r="G86" t="s">
        <v>347</v>
      </c>
    </row>
    <row r="87" spans="3:7" x14ac:dyDescent="0.25">
      <c r="C87" s="9" t="s">
        <v>203</v>
      </c>
      <c r="D87" t="s">
        <v>348</v>
      </c>
      <c r="E87" t="s">
        <v>349</v>
      </c>
      <c r="F87" t="s">
        <v>350</v>
      </c>
      <c r="G87" t="s">
        <v>351</v>
      </c>
    </row>
    <row r="88" spans="3:7" x14ac:dyDescent="0.25">
      <c r="C88" s="11" t="s">
        <v>207</v>
      </c>
      <c r="D88" t="s">
        <v>287</v>
      </c>
      <c r="E88" t="s">
        <v>288</v>
      </c>
      <c r="F88" t="s">
        <v>289</v>
      </c>
      <c r="G88" t="s">
        <v>290</v>
      </c>
    </row>
    <row r="89" spans="3:7" x14ac:dyDescent="0.25">
      <c r="C89" s="11" t="s">
        <v>208</v>
      </c>
      <c r="D89" t="s">
        <v>291</v>
      </c>
      <c r="E89" t="s">
        <v>292</v>
      </c>
      <c r="F89" t="s">
        <v>293</v>
      </c>
      <c r="G89" t="s">
        <v>294</v>
      </c>
    </row>
    <row r="90" spans="3:7" x14ac:dyDescent="0.25">
      <c r="C90" s="11" t="s">
        <v>206</v>
      </c>
      <c r="D90" t="s">
        <v>296</v>
      </c>
      <c r="E90" t="s">
        <v>297</v>
      </c>
      <c r="F90" t="s">
        <v>298</v>
      </c>
      <c r="G90" t="s">
        <v>299</v>
      </c>
    </row>
    <row r="91" spans="3:7" x14ac:dyDescent="0.25">
      <c r="C91" s="11" t="s">
        <v>209</v>
      </c>
      <c r="D91" t="s">
        <v>300</v>
      </c>
      <c r="E91" t="s">
        <v>301</v>
      </c>
      <c r="F91" t="s">
        <v>302</v>
      </c>
      <c r="G91" t="s">
        <v>303</v>
      </c>
    </row>
    <row r="92" spans="3:7" x14ac:dyDescent="0.25">
      <c r="C92" s="11" t="s">
        <v>210</v>
      </c>
      <c r="D92" t="s">
        <v>304</v>
      </c>
      <c r="E92" t="s">
        <v>305</v>
      </c>
      <c r="F92" t="s">
        <v>306</v>
      </c>
      <c r="G92" t="s">
        <v>307</v>
      </c>
    </row>
    <row r="93" spans="3:7" x14ac:dyDescent="0.25">
      <c r="C93" s="11" t="s">
        <v>211</v>
      </c>
      <c r="D93" t="s">
        <v>360</v>
      </c>
      <c r="E93" t="s">
        <v>361</v>
      </c>
      <c r="F93" t="s">
        <v>362</v>
      </c>
      <c r="G93" t="s">
        <v>363</v>
      </c>
    </row>
    <row r="94" spans="3:7" x14ac:dyDescent="0.25">
      <c r="C94" s="11" t="s">
        <v>212</v>
      </c>
      <c r="D94" t="s">
        <v>364</v>
      </c>
      <c r="E94" t="s">
        <v>365</v>
      </c>
      <c r="F94" t="s">
        <v>366</v>
      </c>
      <c r="G94" t="s">
        <v>367</v>
      </c>
    </row>
    <row r="95" spans="3:7" x14ac:dyDescent="0.25">
      <c r="C95" s="11" t="s">
        <v>213</v>
      </c>
      <c r="D95" t="s">
        <v>352</v>
      </c>
      <c r="E95" t="s">
        <v>353</v>
      </c>
      <c r="F95" t="s">
        <v>354</v>
      </c>
      <c r="G95" t="s">
        <v>355</v>
      </c>
    </row>
    <row r="96" spans="3:7" x14ac:dyDescent="0.25">
      <c r="C96" s="11" t="s">
        <v>214</v>
      </c>
      <c r="D96" t="s">
        <v>356</v>
      </c>
      <c r="E96" t="s">
        <v>357</v>
      </c>
      <c r="F96" t="s">
        <v>358</v>
      </c>
      <c r="G96" t="s">
        <v>359</v>
      </c>
    </row>
    <row r="97" spans="3:7" x14ac:dyDescent="0.25">
      <c r="C97" s="11" t="s">
        <v>204</v>
      </c>
      <c r="D97" t="s">
        <v>500</v>
      </c>
      <c r="E97" t="s">
        <v>501</v>
      </c>
      <c r="F97" t="s">
        <v>502</v>
      </c>
      <c r="G97" t="s">
        <v>503</v>
      </c>
    </row>
    <row r="98" spans="3:7" x14ac:dyDescent="0.25">
      <c r="C98" s="11" t="s">
        <v>205</v>
      </c>
      <c r="D98" t="s">
        <v>504</v>
      </c>
      <c r="E98" t="s">
        <v>505</v>
      </c>
      <c r="F98" t="s">
        <v>506</v>
      </c>
      <c r="G98" t="s">
        <v>507</v>
      </c>
    </row>
  </sheetData>
  <sortState ref="C25:C54">
    <sortCondition ref="C25"/>
  </sortState>
  <dataValidations disablePrompts="1" count="3">
    <dataValidation type="list" allowBlank="1" showInputMessage="1" showErrorMessage="1" sqref="A6">
      <formula1>Domaine</formula1>
    </dataValidation>
    <dataValidation type="list" allowBlank="1" showInputMessage="1" showErrorMessage="1" sqref="A10">
      <formula1>Composantes</formula1>
    </dataValidation>
    <dataValidation type="list" allowBlank="1" showInputMessage="1" showErrorMessage="1" sqref="A17">
      <formula1>Compétences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42</vt:i4>
      </vt:variant>
    </vt:vector>
  </HeadingPairs>
  <TitlesOfParts>
    <vt:vector size="44" baseType="lpstr">
      <vt:lpstr>Réalisation</vt:lpstr>
      <vt:lpstr>Données</vt:lpstr>
      <vt:lpstr>Compét</vt:lpstr>
      <vt:lpstr>Compétences</vt:lpstr>
      <vt:lpstr>Compos</vt:lpstr>
      <vt:lpstr>Composantes</vt:lpstr>
      <vt:lpstr>Cycles</vt:lpstr>
      <vt:lpstr>D1C1C2</vt:lpstr>
      <vt:lpstr>D1C1C2E1</vt:lpstr>
      <vt:lpstr>D1C1C2E2</vt:lpstr>
      <vt:lpstr>D1C1C2E3</vt:lpstr>
      <vt:lpstr>D1C1C2E4</vt:lpstr>
      <vt:lpstr>D1C1C3</vt:lpstr>
      <vt:lpstr>D1C1C3E1</vt:lpstr>
      <vt:lpstr>D1C1C3E2</vt:lpstr>
      <vt:lpstr>D1C1C3E3</vt:lpstr>
      <vt:lpstr>D1C1C3E4</vt:lpstr>
      <vt:lpstr>D1C1C3E5</vt:lpstr>
      <vt:lpstr>D1C3C2</vt:lpstr>
      <vt:lpstr>D1C3C2E1</vt:lpstr>
      <vt:lpstr>D1C3C2E2</vt:lpstr>
      <vt:lpstr>D1C3C2E3</vt:lpstr>
      <vt:lpstr>D1C3C3</vt:lpstr>
      <vt:lpstr>D1C3C3E1</vt:lpstr>
      <vt:lpstr>D1C3C3E2</vt:lpstr>
      <vt:lpstr>D1C3C3E3</vt:lpstr>
      <vt:lpstr>D1C4C2</vt:lpstr>
      <vt:lpstr>D1C4C2E1</vt:lpstr>
      <vt:lpstr>D1C4C3</vt:lpstr>
      <vt:lpstr>D1C4C3E1</vt:lpstr>
      <vt:lpstr>D3C2</vt:lpstr>
      <vt:lpstr>D3C2E1</vt:lpstr>
      <vt:lpstr>D3C2E2</vt:lpstr>
      <vt:lpstr>D3C2E3</vt:lpstr>
      <vt:lpstr>D3C3</vt:lpstr>
      <vt:lpstr>D3C3E1</vt:lpstr>
      <vt:lpstr>D3C3E2</vt:lpstr>
      <vt:lpstr>D3C3E3</vt:lpstr>
      <vt:lpstr>Dom</vt:lpstr>
      <vt:lpstr>Domaine</vt:lpstr>
      <vt:lpstr>Domaines</vt:lpstr>
      <vt:lpstr>Eléments</vt:lpstr>
      <vt:lpstr>Formation</vt:lpstr>
      <vt:lpstr>Langages</vt:lpstr>
    </vt:vector>
  </TitlesOfParts>
  <Company>ACADEMIE DE 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IA01</dc:creator>
  <cp:lastModifiedBy>IA01</cp:lastModifiedBy>
  <cp:lastPrinted>2017-06-13T11:57:36Z</cp:lastPrinted>
  <dcterms:created xsi:type="dcterms:W3CDTF">2017-01-31T14:32:52Z</dcterms:created>
  <dcterms:modified xsi:type="dcterms:W3CDTF">2017-06-13T11:57:51Z</dcterms:modified>
</cp:coreProperties>
</file>